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ъезды" sheetId="1" r:id="rId1"/>
  </sheets>
  <definedNames/>
  <calcPr fullCalcOnLoad="1"/>
</workbook>
</file>

<file path=xl/sharedStrings.xml><?xml version="1.0" encoding="utf-8"?>
<sst xmlns="http://schemas.openxmlformats.org/spreadsheetml/2006/main" count="174" uniqueCount="68">
  <si>
    <t>№ п/п</t>
  </si>
  <si>
    <t>АДРЕС</t>
  </si>
  <si>
    <t xml:space="preserve">СПИСОК МНОГОКВАРТИРНЫХ ДОМОВ В КОТОРЫХ ПРОВОДИЛСЯ РЕМОНТ ПОДЪЕЗДОВ В 2011 Г. </t>
  </si>
  <si>
    <t>сумма ремонта  (руб)</t>
  </si>
  <si>
    <t>сумма долга по дому</t>
  </si>
  <si>
    <t>Подрядчик</t>
  </si>
  <si>
    <t>Датчик на движение</t>
  </si>
  <si>
    <t xml:space="preserve">Пластик. окна </t>
  </si>
  <si>
    <t xml:space="preserve">Сумма ремонта по факту </t>
  </si>
  <si>
    <t>ООО "РСУ -1"</t>
  </si>
  <si>
    <t>Пионерская 15 (2п/4э)</t>
  </si>
  <si>
    <t>ООО "Стройцентр"</t>
  </si>
  <si>
    <t>есть</t>
  </si>
  <si>
    <t>да</t>
  </si>
  <si>
    <t>Пушкина 11  (2п/4этаж.)</t>
  </si>
  <si>
    <t>ООО"Ремонтник"</t>
  </si>
  <si>
    <t>есть\выкл</t>
  </si>
  <si>
    <t>Пушкина 13  (2п/4этаж.)</t>
  </si>
  <si>
    <t>Чапаева 18    (6п/5этаж.)</t>
  </si>
  <si>
    <t>ООО"Стройцентр"</t>
  </si>
  <si>
    <t>Шолом-Алейхема 2(2п/5э)</t>
  </si>
  <si>
    <t>ООО"НИК-Строй"</t>
  </si>
  <si>
    <t>ИТОГО:</t>
  </si>
  <si>
    <t>ООО "РСУ-2"</t>
  </si>
  <si>
    <t>Постышева 5 ( 4п/5э)</t>
  </si>
  <si>
    <t>Постышева 7 ( 4п/5э)</t>
  </si>
  <si>
    <t>ООО "РСУ -3"</t>
  </si>
  <si>
    <t>Бумагина  8а  (4П/5э)</t>
  </si>
  <si>
    <t>40 лет Победы 13 (4п/5э)</t>
  </si>
  <si>
    <t>Шолом-Алейхема 121 к2 (1п)</t>
  </si>
  <si>
    <t>ООО"РемСтройЦентр"</t>
  </si>
  <si>
    <t>Пионерская 78а   (4п/5э)</t>
  </si>
  <si>
    <t>Шолом-Алейхема 121 к 4 (1п)</t>
  </si>
  <si>
    <t>Шолом-Алейхема 119 к 2 (1п)</t>
  </si>
  <si>
    <t>Пионерская 84 б</t>
  </si>
  <si>
    <t>ООО "НОВОСТРОЙ -ТЕХНОЛОГИЯ"</t>
  </si>
  <si>
    <t>Осеняя 31 (6п/5э)</t>
  </si>
  <si>
    <t>ООО"Нов-Технология"</t>
  </si>
  <si>
    <t>Парковая 10 (6п/5э)</t>
  </si>
  <si>
    <t>Казакевича 12 (3п/3э )</t>
  </si>
  <si>
    <t>ООО"Масис"</t>
  </si>
  <si>
    <t>Казакевича 12а (3п/3э )</t>
  </si>
  <si>
    <t>Осенняя 3 ( 4п/5э)</t>
  </si>
  <si>
    <t>Шолом-Алейхема 87 а (3п/3э)</t>
  </si>
  <si>
    <t>Парковая 12(10п/5э)</t>
  </si>
  <si>
    <t>ООО "ТЕПЛО"</t>
  </si>
  <si>
    <t>ООО"ТЕПЛО"</t>
  </si>
  <si>
    <t>нет</t>
  </si>
  <si>
    <t>Кавалерийская 32   (1п/2Э)</t>
  </si>
  <si>
    <t>Невская 6 к.1  (2п/5э)</t>
  </si>
  <si>
    <t>Невская 8 к.1  (4п/5э)</t>
  </si>
  <si>
    <t>Советская 68а  (6п/5э)</t>
  </si>
  <si>
    <t>Кавалерийская 34 а (3п/3э)</t>
  </si>
  <si>
    <t>Советская 53 (2п/5Э)</t>
  </si>
  <si>
    <t>ООО " ДОМ-СТРОЙ"</t>
  </si>
  <si>
    <t>Юбилейная 14</t>
  </si>
  <si>
    <t>ООО"ДОМ-СТРОЙ"</t>
  </si>
  <si>
    <t>Биршоссе 5 (3п/3э)</t>
  </si>
  <si>
    <t>Биршоссе 5 а (3п/3э)</t>
  </si>
  <si>
    <t>Школьная 18б (3п/3э)</t>
  </si>
  <si>
    <t>Школьная 18в  (3п/3э)</t>
  </si>
  <si>
    <t>Тихонькая 3    (3п/3э)</t>
  </si>
  <si>
    <t>Московская 9 (5п/5э)</t>
  </si>
  <si>
    <t>Московская11 (5п/5э)</t>
  </si>
  <si>
    <t>Пригородная 2 (2п/2э)</t>
  </si>
  <si>
    <t>Пригородная 4  (3п/2э)</t>
  </si>
  <si>
    <t>Дружбы 3</t>
  </si>
  <si>
    <t xml:space="preserve">ВСЕГО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</si>
</sst>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9" fontId="2" fillId="0" borderId="10" xfId="58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9" fontId="3" fillId="0" borderId="10" xfId="58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tabSelected="1" zoomScalePageLayoutView="0" workbookViewId="0" topLeftCell="A1">
      <selection activeCell="H58" sqref="H58"/>
    </sheetView>
  </sheetViews>
  <sheetFormatPr defaultColWidth="9.140625" defaultRowHeight="12.75"/>
  <cols>
    <col min="1" max="1" width="1.421875" style="1" customWidth="1"/>
    <col min="2" max="2" width="4.8515625" style="1" customWidth="1"/>
    <col min="3" max="3" width="21.421875" style="1" customWidth="1"/>
    <col min="4" max="4" width="0.2890625" style="1" hidden="1" customWidth="1"/>
    <col min="5" max="5" width="3.28125" style="1" hidden="1" customWidth="1"/>
    <col min="6" max="6" width="9.140625" style="1" hidden="1" customWidth="1"/>
    <col min="7" max="7" width="10.28125" style="1" hidden="1" customWidth="1"/>
    <col min="8" max="8" width="17.7109375" style="1" customWidth="1"/>
    <col min="9" max="9" width="12.140625" style="1" customWidth="1"/>
    <col min="10" max="10" width="9.421875" style="1" customWidth="1"/>
    <col min="11" max="11" width="15.7109375" style="1" customWidth="1"/>
    <col min="12" max="16384" width="9.140625" style="1" customWidth="1"/>
  </cols>
  <sheetData>
    <row r="1" spans="2:11" ht="1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4.5" customHeight="1"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2">
      <c r="B3" s="2"/>
      <c r="C3" s="2"/>
      <c r="D3" s="24"/>
      <c r="E3" s="24"/>
      <c r="F3" s="24"/>
      <c r="G3" s="24"/>
      <c r="H3" s="24"/>
      <c r="I3" s="24"/>
      <c r="J3" s="24"/>
      <c r="K3" s="2"/>
    </row>
    <row r="4" spans="2:11" ht="38.25" customHeight="1">
      <c r="B4" s="3" t="s">
        <v>0</v>
      </c>
      <c r="C4" s="3" t="s">
        <v>1</v>
      </c>
      <c r="D4" s="25" t="s">
        <v>3</v>
      </c>
      <c r="E4" s="25"/>
      <c r="F4" s="25" t="s">
        <v>4</v>
      </c>
      <c r="G4" s="25"/>
      <c r="H4" s="3" t="s">
        <v>5</v>
      </c>
      <c r="I4" s="3" t="s">
        <v>6</v>
      </c>
      <c r="J4" s="3" t="s">
        <v>7</v>
      </c>
      <c r="K4" s="3" t="s">
        <v>8</v>
      </c>
    </row>
    <row r="5" spans="2:11" ht="12.75" customHeight="1">
      <c r="B5" s="4"/>
      <c r="C5" s="19" t="s">
        <v>9</v>
      </c>
      <c r="D5" s="20"/>
      <c r="E5" s="20"/>
      <c r="F5" s="20"/>
      <c r="G5" s="20"/>
      <c r="H5" s="20"/>
      <c r="I5" s="20"/>
      <c r="J5" s="20"/>
      <c r="K5" s="21"/>
    </row>
    <row r="6" spans="2:11" ht="12">
      <c r="B6" s="4">
        <v>1</v>
      </c>
      <c r="C6" s="5" t="s">
        <v>10</v>
      </c>
      <c r="D6" s="22">
        <v>320000</v>
      </c>
      <c r="E6" s="22"/>
      <c r="F6" s="22">
        <v>159722</v>
      </c>
      <c r="G6" s="22"/>
      <c r="H6" s="4" t="s">
        <v>11</v>
      </c>
      <c r="I6" s="4" t="s">
        <v>12</v>
      </c>
      <c r="J6" s="4" t="s">
        <v>13</v>
      </c>
      <c r="K6" s="6">
        <v>246802</v>
      </c>
    </row>
    <row r="7" spans="2:11" ht="12">
      <c r="B7" s="4">
        <v>2</v>
      </c>
      <c r="C7" s="5" t="s">
        <v>14</v>
      </c>
      <c r="D7" s="22">
        <v>320000</v>
      </c>
      <c r="E7" s="22"/>
      <c r="F7" s="22">
        <v>40689</v>
      </c>
      <c r="G7" s="22"/>
      <c r="H7" s="4" t="s">
        <v>15</v>
      </c>
      <c r="I7" s="4" t="s">
        <v>16</v>
      </c>
      <c r="J7" s="4" t="s">
        <v>13</v>
      </c>
      <c r="K7" s="6">
        <v>247147</v>
      </c>
    </row>
    <row r="8" spans="2:11" ht="12">
      <c r="B8" s="4">
        <v>3</v>
      </c>
      <c r="C8" s="5" t="s">
        <v>17</v>
      </c>
      <c r="D8" s="22">
        <v>288000</v>
      </c>
      <c r="E8" s="22"/>
      <c r="F8" s="22">
        <v>250639</v>
      </c>
      <c r="G8" s="22"/>
      <c r="H8" s="4" t="s">
        <v>15</v>
      </c>
      <c r="I8" s="4" t="s">
        <v>16</v>
      </c>
      <c r="J8" s="4" t="s">
        <v>13</v>
      </c>
      <c r="K8" s="6">
        <v>230357</v>
      </c>
    </row>
    <row r="9" spans="2:11" ht="12">
      <c r="B9" s="4">
        <v>4</v>
      </c>
      <c r="C9" s="5" t="s">
        <v>18</v>
      </c>
      <c r="D9" s="22">
        <v>1008000</v>
      </c>
      <c r="E9" s="22"/>
      <c r="F9" s="22">
        <v>1041557</v>
      </c>
      <c r="G9" s="22"/>
      <c r="H9" s="4" t="s">
        <v>19</v>
      </c>
      <c r="I9" s="4" t="s">
        <v>12</v>
      </c>
      <c r="J9" s="4" t="s">
        <v>13</v>
      </c>
      <c r="K9" s="6">
        <v>784001</v>
      </c>
    </row>
    <row r="10" spans="2:11" ht="12">
      <c r="B10" s="4">
        <v>5</v>
      </c>
      <c r="C10" s="5" t="s">
        <v>20</v>
      </c>
      <c r="D10" s="22">
        <v>330000</v>
      </c>
      <c r="E10" s="22"/>
      <c r="F10" s="22">
        <v>172949</v>
      </c>
      <c r="G10" s="22"/>
      <c r="H10" s="4" t="s">
        <v>21</v>
      </c>
      <c r="I10" s="4" t="s">
        <v>12</v>
      </c>
      <c r="J10" s="4" t="s">
        <v>13</v>
      </c>
      <c r="K10" s="6">
        <v>385450</v>
      </c>
    </row>
    <row r="11" spans="2:11" s="7" customFormat="1" ht="12">
      <c r="B11" s="8"/>
      <c r="C11" s="9" t="s">
        <v>22</v>
      </c>
      <c r="D11" s="26">
        <f>SUM(D6:E10)</f>
        <v>2266000</v>
      </c>
      <c r="E11" s="26"/>
      <c r="F11" s="26">
        <f>SUM(F7:G10)</f>
        <v>1505834</v>
      </c>
      <c r="G11" s="26"/>
      <c r="H11" s="8"/>
      <c r="I11" s="8"/>
      <c r="J11" s="8"/>
      <c r="K11" s="10">
        <f>SUM(K6:K10)</f>
        <v>1893757</v>
      </c>
    </row>
    <row r="12" spans="2:11" ht="12.75" customHeight="1">
      <c r="B12" s="4"/>
      <c r="C12" s="19" t="s">
        <v>23</v>
      </c>
      <c r="D12" s="20"/>
      <c r="E12" s="20"/>
      <c r="F12" s="20"/>
      <c r="G12" s="20"/>
      <c r="H12" s="20"/>
      <c r="I12" s="20"/>
      <c r="J12" s="20"/>
      <c r="K12" s="21"/>
    </row>
    <row r="13" spans="2:11" ht="12">
      <c r="B13" s="4">
        <v>6</v>
      </c>
      <c r="C13" s="11" t="s">
        <v>24</v>
      </c>
      <c r="D13" s="22">
        <v>748000</v>
      </c>
      <c r="E13" s="22"/>
      <c r="F13" s="22">
        <v>119448</v>
      </c>
      <c r="G13" s="22"/>
      <c r="H13" s="4" t="s">
        <v>19</v>
      </c>
      <c r="I13" s="4" t="s">
        <v>12</v>
      </c>
      <c r="J13" s="4" t="s">
        <v>13</v>
      </c>
      <c r="K13" s="6">
        <v>484580</v>
      </c>
    </row>
    <row r="14" spans="2:11" ht="12">
      <c r="B14" s="4">
        <v>7</v>
      </c>
      <c r="C14" s="11" t="s">
        <v>25</v>
      </c>
      <c r="D14" s="22">
        <v>750000</v>
      </c>
      <c r="E14" s="22"/>
      <c r="F14" s="22">
        <v>128848</v>
      </c>
      <c r="G14" s="22"/>
      <c r="H14" s="4" t="s">
        <v>19</v>
      </c>
      <c r="I14" s="4" t="s">
        <v>12</v>
      </c>
      <c r="J14" s="4" t="s">
        <v>13</v>
      </c>
      <c r="K14" s="6">
        <v>458942</v>
      </c>
    </row>
    <row r="15" spans="2:11" s="7" customFormat="1" ht="12">
      <c r="B15" s="8"/>
      <c r="C15" s="12" t="s">
        <v>22</v>
      </c>
      <c r="D15" s="26">
        <f>SUM(D13:E14)</f>
        <v>1498000</v>
      </c>
      <c r="E15" s="26"/>
      <c r="F15" s="26">
        <f>SUM(F13:G14)</f>
        <v>248296</v>
      </c>
      <c r="G15" s="26"/>
      <c r="H15" s="8"/>
      <c r="I15" s="8"/>
      <c r="J15" s="8"/>
      <c r="K15" s="10">
        <f>SUM(K13:K14)</f>
        <v>943522</v>
      </c>
    </row>
    <row r="16" spans="2:11" ht="12.75" customHeight="1">
      <c r="B16" s="4"/>
      <c r="C16" s="19" t="s">
        <v>26</v>
      </c>
      <c r="D16" s="20"/>
      <c r="E16" s="20"/>
      <c r="F16" s="20"/>
      <c r="G16" s="20"/>
      <c r="H16" s="20"/>
      <c r="I16" s="20"/>
      <c r="J16" s="20"/>
      <c r="K16" s="21"/>
    </row>
    <row r="17" spans="2:11" ht="12">
      <c r="B17" s="4">
        <v>8</v>
      </c>
      <c r="C17" s="13" t="s">
        <v>27</v>
      </c>
      <c r="D17" s="22">
        <v>720000</v>
      </c>
      <c r="E17" s="22"/>
      <c r="F17" s="22">
        <v>588474</v>
      </c>
      <c r="G17" s="22"/>
      <c r="H17" s="4" t="s">
        <v>19</v>
      </c>
      <c r="I17" s="4" t="s">
        <v>12</v>
      </c>
      <c r="J17" s="4" t="s">
        <v>13</v>
      </c>
      <c r="K17" s="6">
        <v>510671</v>
      </c>
    </row>
    <row r="18" spans="2:11" ht="12">
      <c r="B18" s="4">
        <v>9</v>
      </c>
      <c r="C18" s="13" t="s">
        <v>28</v>
      </c>
      <c r="D18" s="22">
        <v>750000</v>
      </c>
      <c r="E18" s="22"/>
      <c r="F18" s="22">
        <v>235335</v>
      </c>
      <c r="G18" s="22"/>
      <c r="H18" s="4" t="s">
        <v>19</v>
      </c>
      <c r="I18" s="4" t="s">
        <v>12</v>
      </c>
      <c r="J18" s="4" t="s">
        <v>13</v>
      </c>
      <c r="K18" s="6">
        <v>724928</v>
      </c>
    </row>
    <row r="19" spans="2:11" ht="12">
      <c r="B19" s="4">
        <v>10</v>
      </c>
      <c r="C19" s="13" t="s">
        <v>29</v>
      </c>
      <c r="D19" s="22">
        <v>400000</v>
      </c>
      <c r="E19" s="22"/>
      <c r="F19" s="22">
        <v>731355</v>
      </c>
      <c r="G19" s="22"/>
      <c r="H19" s="4" t="s">
        <v>30</v>
      </c>
      <c r="I19" s="4" t="s">
        <v>12</v>
      </c>
      <c r="J19" s="4" t="s">
        <v>13</v>
      </c>
      <c r="K19" s="6">
        <v>363732.64</v>
      </c>
    </row>
    <row r="20" spans="2:11" ht="12">
      <c r="B20" s="4">
        <v>11</v>
      </c>
      <c r="C20" s="13" t="s">
        <v>31</v>
      </c>
      <c r="D20" s="22">
        <v>750000</v>
      </c>
      <c r="E20" s="22"/>
      <c r="F20" s="22">
        <v>145450</v>
      </c>
      <c r="G20" s="22"/>
      <c r="H20" s="4" t="s">
        <v>19</v>
      </c>
      <c r="I20" s="4" t="s">
        <v>12</v>
      </c>
      <c r="J20" s="4" t="s">
        <v>13</v>
      </c>
      <c r="K20" s="6">
        <v>584577</v>
      </c>
    </row>
    <row r="21" spans="2:11" ht="12">
      <c r="B21" s="4">
        <v>12</v>
      </c>
      <c r="C21" s="13" t="s">
        <v>32</v>
      </c>
      <c r="D21" s="22">
        <v>400000</v>
      </c>
      <c r="E21" s="22"/>
      <c r="F21" s="22">
        <v>546367</v>
      </c>
      <c r="G21" s="22"/>
      <c r="H21" s="4" t="s">
        <v>30</v>
      </c>
      <c r="I21" s="4" t="s">
        <v>12</v>
      </c>
      <c r="J21" s="4" t="s">
        <v>13</v>
      </c>
      <c r="K21" s="6">
        <v>376768.1</v>
      </c>
    </row>
    <row r="22" spans="2:11" ht="12">
      <c r="B22" s="4">
        <v>13</v>
      </c>
      <c r="C22" s="14" t="s">
        <v>33</v>
      </c>
      <c r="D22" s="22">
        <v>200000</v>
      </c>
      <c r="E22" s="22"/>
      <c r="F22" s="22">
        <v>449149</v>
      </c>
      <c r="G22" s="22"/>
      <c r="H22" s="4" t="s">
        <v>30</v>
      </c>
      <c r="I22" s="4" t="s">
        <v>12</v>
      </c>
      <c r="J22" s="4" t="s">
        <v>13</v>
      </c>
      <c r="K22" s="6">
        <v>160787.98</v>
      </c>
    </row>
    <row r="23" spans="2:11" ht="12">
      <c r="B23" s="4">
        <v>14</v>
      </c>
      <c r="C23" s="14" t="s">
        <v>34</v>
      </c>
      <c r="D23" s="4"/>
      <c r="E23" s="4"/>
      <c r="F23" s="4"/>
      <c r="G23" s="4"/>
      <c r="H23" s="4" t="s">
        <v>19</v>
      </c>
      <c r="I23" s="4" t="s">
        <v>12</v>
      </c>
      <c r="J23" s="4" t="s">
        <v>13</v>
      </c>
      <c r="K23" s="6">
        <v>296950</v>
      </c>
    </row>
    <row r="24" spans="2:11" s="7" customFormat="1" ht="12">
      <c r="B24" s="8"/>
      <c r="C24" s="15" t="s">
        <v>22</v>
      </c>
      <c r="D24" s="26">
        <f>SUM(D17:E22)</f>
        <v>3220000</v>
      </c>
      <c r="E24" s="26"/>
      <c r="F24" s="26">
        <f>SUM(F17:G21)</f>
        <v>2246981</v>
      </c>
      <c r="G24" s="26"/>
      <c r="H24" s="8"/>
      <c r="I24" s="8"/>
      <c r="J24" s="8"/>
      <c r="K24" s="10">
        <f>SUM(K17:K23)</f>
        <v>3018414.72</v>
      </c>
    </row>
    <row r="25" spans="2:11" ht="12.75" customHeight="1">
      <c r="B25" s="4"/>
      <c r="C25" s="19" t="s">
        <v>35</v>
      </c>
      <c r="D25" s="20"/>
      <c r="E25" s="20"/>
      <c r="F25" s="20"/>
      <c r="G25" s="20"/>
      <c r="H25" s="20"/>
      <c r="I25" s="20"/>
      <c r="J25" s="20"/>
      <c r="K25" s="21"/>
    </row>
    <row r="26" spans="2:11" ht="12">
      <c r="B26" s="4">
        <v>15</v>
      </c>
      <c r="C26" s="13" t="s">
        <v>36</v>
      </c>
      <c r="D26" s="22">
        <v>1020000</v>
      </c>
      <c r="E26" s="22"/>
      <c r="F26" s="22">
        <v>876870</v>
      </c>
      <c r="G26" s="22"/>
      <c r="H26" s="4" t="s">
        <v>37</v>
      </c>
      <c r="I26" s="4" t="s">
        <v>12</v>
      </c>
      <c r="J26" s="4" t="s">
        <v>13</v>
      </c>
      <c r="K26" s="6">
        <v>1222995</v>
      </c>
    </row>
    <row r="27" spans="2:11" ht="12">
      <c r="B27" s="4">
        <v>16</v>
      </c>
      <c r="C27" s="13" t="s">
        <v>38</v>
      </c>
      <c r="D27" s="22">
        <v>1020000</v>
      </c>
      <c r="E27" s="22"/>
      <c r="F27" s="22">
        <v>415519</v>
      </c>
      <c r="G27" s="22"/>
      <c r="H27" s="4" t="s">
        <v>37</v>
      </c>
      <c r="I27" s="4" t="s">
        <v>12</v>
      </c>
      <c r="J27" s="4" t="s">
        <v>13</v>
      </c>
      <c r="K27" s="6">
        <v>889807</v>
      </c>
    </row>
    <row r="28" spans="2:11" ht="12">
      <c r="B28" s="4">
        <v>17</v>
      </c>
      <c r="C28" s="13" t="s">
        <v>39</v>
      </c>
      <c r="D28" s="22">
        <v>310000</v>
      </c>
      <c r="E28" s="22"/>
      <c r="F28" s="22">
        <v>126449</v>
      </c>
      <c r="G28" s="22"/>
      <c r="H28" s="4" t="s">
        <v>40</v>
      </c>
      <c r="I28" s="4" t="s">
        <v>12</v>
      </c>
      <c r="J28" s="4" t="s">
        <v>13</v>
      </c>
      <c r="K28" s="6">
        <v>194423</v>
      </c>
    </row>
    <row r="29" spans="2:11" ht="12">
      <c r="B29" s="4">
        <v>18</v>
      </c>
      <c r="C29" s="13" t="s">
        <v>41</v>
      </c>
      <c r="D29" s="22">
        <v>310000</v>
      </c>
      <c r="E29" s="22"/>
      <c r="F29" s="22">
        <v>57663</v>
      </c>
      <c r="G29" s="22"/>
      <c r="H29" s="4" t="s">
        <v>40</v>
      </c>
      <c r="I29" s="4" t="s">
        <v>12</v>
      </c>
      <c r="J29" s="4" t="s">
        <v>13</v>
      </c>
      <c r="K29" s="6">
        <v>222466</v>
      </c>
    </row>
    <row r="30" spans="2:11" ht="12">
      <c r="B30" s="4">
        <v>19</v>
      </c>
      <c r="C30" s="13" t="s">
        <v>42</v>
      </c>
      <c r="D30" s="22">
        <v>680000</v>
      </c>
      <c r="E30" s="22"/>
      <c r="F30" s="22">
        <v>212196</v>
      </c>
      <c r="G30" s="22"/>
      <c r="H30" s="4" t="s">
        <v>37</v>
      </c>
      <c r="I30" s="4" t="s">
        <v>12</v>
      </c>
      <c r="J30" s="4" t="s">
        <v>13</v>
      </c>
      <c r="K30" s="6">
        <v>889587</v>
      </c>
    </row>
    <row r="31" spans="2:11" ht="12">
      <c r="B31" s="4">
        <v>20</v>
      </c>
      <c r="C31" s="13" t="s">
        <v>43</v>
      </c>
      <c r="D31" s="22">
        <v>300000</v>
      </c>
      <c r="E31" s="22"/>
      <c r="F31" s="22"/>
      <c r="G31" s="22"/>
      <c r="H31" s="4" t="s">
        <v>37</v>
      </c>
      <c r="I31" s="4" t="s">
        <v>12</v>
      </c>
      <c r="J31" s="4" t="s">
        <v>13</v>
      </c>
      <c r="K31" s="6">
        <v>282868</v>
      </c>
    </row>
    <row r="32" spans="2:11" ht="12">
      <c r="B32" s="4">
        <v>21</v>
      </c>
      <c r="C32" s="13" t="s">
        <v>44</v>
      </c>
      <c r="D32" s="22">
        <v>1800000</v>
      </c>
      <c r="E32" s="22"/>
      <c r="F32" s="4"/>
      <c r="G32" s="4"/>
      <c r="H32" s="4" t="s">
        <v>37</v>
      </c>
      <c r="I32" s="4" t="s">
        <v>12</v>
      </c>
      <c r="J32" s="4" t="s">
        <v>13</v>
      </c>
      <c r="K32" s="6">
        <v>2204108</v>
      </c>
    </row>
    <row r="33" spans="2:11" s="7" customFormat="1" ht="12">
      <c r="B33" s="8"/>
      <c r="C33" s="15" t="s">
        <v>22</v>
      </c>
      <c r="D33" s="26">
        <f>SUM(D26:E32)</f>
        <v>5440000</v>
      </c>
      <c r="E33" s="26"/>
      <c r="F33" s="26">
        <f>SUM(F26:G30)</f>
        <v>1688697</v>
      </c>
      <c r="G33" s="26"/>
      <c r="H33" s="8"/>
      <c r="I33" s="8"/>
      <c r="J33" s="8"/>
      <c r="K33" s="10">
        <f>SUM(K26:K32)</f>
        <v>5906254</v>
      </c>
    </row>
    <row r="34" spans="2:11" ht="12.75" customHeight="1">
      <c r="B34" s="4"/>
      <c r="C34" s="19" t="s">
        <v>45</v>
      </c>
      <c r="D34" s="20"/>
      <c r="E34" s="20"/>
      <c r="F34" s="20"/>
      <c r="G34" s="20"/>
      <c r="H34" s="20"/>
      <c r="I34" s="20"/>
      <c r="J34" s="20"/>
      <c r="K34" s="21"/>
    </row>
    <row r="35" spans="2:11" ht="12">
      <c r="B35" s="4">
        <v>22</v>
      </c>
      <c r="C35" s="13" t="s">
        <v>48</v>
      </c>
      <c r="D35" s="22">
        <v>60000</v>
      </c>
      <c r="E35" s="22"/>
      <c r="F35" s="22">
        <v>11262</v>
      </c>
      <c r="G35" s="22"/>
      <c r="H35" s="4" t="s">
        <v>46</v>
      </c>
      <c r="I35" s="4" t="s">
        <v>12</v>
      </c>
      <c r="J35" s="4" t="s">
        <v>47</v>
      </c>
      <c r="K35" s="6">
        <v>92489</v>
      </c>
    </row>
    <row r="36" spans="2:11" ht="12">
      <c r="B36" s="4">
        <v>23</v>
      </c>
      <c r="C36" s="13" t="s">
        <v>49</v>
      </c>
      <c r="D36" s="22">
        <v>340000</v>
      </c>
      <c r="E36" s="22"/>
      <c r="F36" s="22">
        <v>307065</v>
      </c>
      <c r="G36" s="22"/>
      <c r="H36" s="4" t="s">
        <v>46</v>
      </c>
      <c r="I36" s="4" t="s">
        <v>12</v>
      </c>
      <c r="J36" s="4" t="s">
        <v>13</v>
      </c>
      <c r="K36" s="6">
        <v>375630</v>
      </c>
    </row>
    <row r="37" spans="2:11" ht="12">
      <c r="B37" s="4">
        <v>24</v>
      </c>
      <c r="C37" s="13" t="s">
        <v>50</v>
      </c>
      <c r="D37" s="22">
        <v>680000</v>
      </c>
      <c r="E37" s="22"/>
      <c r="F37" s="22">
        <v>239936</v>
      </c>
      <c r="G37" s="22"/>
      <c r="H37" s="4" t="s">
        <v>46</v>
      </c>
      <c r="I37" s="4" t="s">
        <v>12</v>
      </c>
      <c r="J37" s="4" t="s">
        <v>13</v>
      </c>
      <c r="K37" s="6">
        <v>767078</v>
      </c>
    </row>
    <row r="38" spans="2:11" ht="12">
      <c r="B38" s="4">
        <v>25</v>
      </c>
      <c r="C38" s="13" t="s">
        <v>51</v>
      </c>
      <c r="D38" s="22">
        <v>1020000</v>
      </c>
      <c r="E38" s="22"/>
      <c r="F38" s="22">
        <v>241803</v>
      </c>
      <c r="G38" s="22"/>
      <c r="H38" s="4" t="s">
        <v>46</v>
      </c>
      <c r="I38" s="4" t="s">
        <v>12</v>
      </c>
      <c r="J38" s="4" t="s">
        <v>13</v>
      </c>
      <c r="K38" s="6">
        <v>933252</v>
      </c>
    </row>
    <row r="39" spans="2:11" ht="12">
      <c r="B39" s="4">
        <v>26</v>
      </c>
      <c r="C39" s="13" t="s">
        <v>52</v>
      </c>
      <c r="D39" s="22">
        <v>306000</v>
      </c>
      <c r="E39" s="22"/>
      <c r="F39" s="22">
        <v>145226</v>
      </c>
      <c r="G39" s="22"/>
      <c r="H39" s="4" t="s">
        <v>46</v>
      </c>
      <c r="I39" s="4" t="s">
        <v>12</v>
      </c>
      <c r="J39" s="4" t="s">
        <v>13</v>
      </c>
      <c r="K39" s="6">
        <v>312683</v>
      </c>
    </row>
    <row r="40" spans="2:11" ht="12">
      <c r="B40" s="4">
        <v>27</v>
      </c>
      <c r="C40" s="13" t="s">
        <v>53</v>
      </c>
      <c r="D40" s="22">
        <v>360000</v>
      </c>
      <c r="E40" s="22"/>
      <c r="F40" s="27">
        <v>163764</v>
      </c>
      <c r="G40" s="27"/>
      <c r="H40" s="4" t="s">
        <v>46</v>
      </c>
      <c r="I40" s="4" t="s">
        <v>12</v>
      </c>
      <c r="J40" s="4" t="s">
        <v>13</v>
      </c>
      <c r="K40" s="6">
        <v>337677</v>
      </c>
    </row>
    <row r="41" spans="2:11" s="7" customFormat="1" ht="12">
      <c r="B41" s="8"/>
      <c r="C41" s="15" t="s">
        <v>22</v>
      </c>
      <c r="D41" s="26">
        <f>SUM(D35:E40)</f>
        <v>2766000</v>
      </c>
      <c r="E41" s="26"/>
      <c r="F41" s="26">
        <f>SUM(F35:G40)</f>
        <v>1109056</v>
      </c>
      <c r="G41" s="26"/>
      <c r="H41" s="8"/>
      <c r="I41" s="8"/>
      <c r="J41" s="8"/>
      <c r="K41" s="10">
        <v>2818809</v>
      </c>
    </row>
    <row r="42" spans="2:11" ht="12.75" customHeight="1">
      <c r="B42" s="4"/>
      <c r="C42" s="19" t="s">
        <v>54</v>
      </c>
      <c r="D42" s="20"/>
      <c r="E42" s="20"/>
      <c r="F42" s="20"/>
      <c r="G42" s="20"/>
      <c r="H42" s="20"/>
      <c r="I42" s="20"/>
      <c r="J42" s="20"/>
      <c r="K42" s="21"/>
    </row>
    <row r="43" spans="2:11" ht="12">
      <c r="B43" s="4">
        <v>28</v>
      </c>
      <c r="C43" s="13" t="s">
        <v>55</v>
      </c>
      <c r="D43" s="22">
        <v>680000</v>
      </c>
      <c r="E43" s="22"/>
      <c r="F43" s="22">
        <v>619000</v>
      </c>
      <c r="G43" s="22"/>
      <c r="H43" s="4" t="s">
        <v>56</v>
      </c>
      <c r="I43" s="4" t="s">
        <v>12</v>
      </c>
      <c r="J43" s="4" t="s">
        <v>13</v>
      </c>
      <c r="K43" s="6">
        <v>561087</v>
      </c>
    </row>
    <row r="44" spans="2:11" ht="12">
      <c r="B44" s="4">
        <v>29</v>
      </c>
      <c r="C44" s="13" t="s">
        <v>57</v>
      </c>
      <c r="D44" s="22">
        <v>306000</v>
      </c>
      <c r="E44" s="22"/>
      <c r="F44" s="22">
        <v>134000</v>
      </c>
      <c r="G44" s="22"/>
      <c r="H44" s="4" t="s">
        <v>56</v>
      </c>
      <c r="I44" s="4" t="s">
        <v>12</v>
      </c>
      <c r="J44" s="4" t="s">
        <v>13</v>
      </c>
      <c r="K44" s="6">
        <v>254898</v>
      </c>
    </row>
    <row r="45" spans="2:11" ht="12">
      <c r="B45" s="4">
        <v>30</v>
      </c>
      <c r="C45" s="13" t="s">
        <v>58</v>
      </c>
      <c r="D45" s="22">
        <v>306000</v>
      </c>
      <c r="E45" s="22"/>
      <c r="F45" s="22">
        <v>251000</v>
      </c>
      <c r="G45" s="22"/>
      <c r="H45" s="4" t="s">
        <v>56</v>
      </c>
      <c r="I45" s="4" t="s">
        <v>12</v>
      </c>
      <c r="J45" s="4" t="s">
        <v>13</v>
      </c>
      <c r="K45" s="6">
        <v>300137</v>
      </c>
    </row>
    <row r="46" spans="2:11" ht="12">
      <c r="B46" s="4">
        <v>31</v>
      </c>
      <c r="C46" s="13" t="s">
        <v>59</v>
      </c>
      <c r="D46" s="22">
        <v>306001</v>
      </c>
      <c r="E46" s="22"/>
      <c r="F46" s="22">
        <v>452000</v>
      </c>
      <c r="G46" s="22"/>
      <c r="H46" s="4" t="s">
        <v>56</v>
      </c>
      <c r="I46" s="4" t="s">
        <v>12</v>
      </c>
      <c r="J46" s="4" t="s">
        <v>13</v>
      </c>
      <c r="K46" s="6">
        <v>243711</v>
      </c>
    </row>
    <row r="47" spans="2:11" ht="12">
      <c r="B47" s="4">
        <v>32</v>
      </c>
      <c r="C47" s="13" t="s">
        <v>60</v>
      </c>
      <c r="D47" s="22">
        <v>306002</v>
      </c>
      <c r="E47" s="22"/>
      <c r="F47" s="22">
        <v>627000</v>
      </c>
      <c r="G47" s="22"/>
      <c r="H47" s="4" t="s">
        <v>56</v>
      </c>
      <c r="I47" s="4" t="s">
        <v>12</v>
      </c>
      <c r="J47" s="4" t="s">
        <v>13</v>
      </c>
      <c r="K47" s="6">
        <v>236226</v>
      </c>
    </row>
    <row r="48" spans="2:11" ht="12">
      <c r="B48" s="4">
        <v>33</v>
      </c>
      <c r="C48" s="13" t="s">
        <v>61</v>
      </c>
      <c r="D48" s="22">
        <v>306003</v>
      </c>
      <c r="E48" s="22"/>
      <c r="F48" s="22">
        <v>110445</v>
      </c>
      <c r="G48" s="22"/>
      <c r="H48" s="4" t="s">
        <v>56</v>
      </c>
      <c r="I48" s="4" t="s">
        <v>12</v>
      </c>
      <c r="J48" s="4" t="s">
        <v>13</v>
      </c>
      <c r="K48" s="6">
        <v>246448</v>
      </c>
    </row>
    <row r="49" spans="2:11" ht="12">
      <c r="B49" s="4">
        <v>34</v>
      </c>
      <c r="C49" s="14" t="s">
        <v>62</v>
      </c>
      <c r="D49" s="28">
        <v>850000</v>
      </c>
      <c r="E49" s="28"/>
      <c r="F49" s="28">
        <v>426932</v>
      </c>
      <c r="G49" s="28"/>
      <c r="H49" s="4" t="s">
        <v>56</v>
      </c>
      <c r="I49" s="4" t="s">
        <v>12</v>
      </c>
      <c r="J49" s="4" t="s">
        <v>13</v>
      </c>
      <c r="K49" s="6">
        <v>806964</v>
      </c>
    </row>
    <row r="50" spans="2:11" ht="12">
      <c r="B50" s="4">
        <v>35</v>
      </c>
      <c r="C50" s="14" t="s">
        <v>63</v>
      </c>
      <c r="D50" s="28">
        <v>850001</v>
      </c>
      <c r="E50" s="28"/>
      <c r="F50" s="28">
        <v>561650</v>
      </c>
      <c r="G50" s="28"/>
      <c r="H50" s="4" t="s">
        <v>56</v>
      </c>
      <c r="I50" s="4" t="s">
        <v>12</v>
      </c>
      <c r="J50" s="4" t="s">
        <v>13</v>
      </c>
      <c r="K50" s="6">
        <v>849484</v>
      </c>
    </row>
    <row r="51" spans="2:12" ht="12">
      <c r="B51" s="4">
        <v>36</v>
      </c>
      <c r="C51" s="14" t="s">
        <v>64</v>
      </c>
      <c r="D51" s="28">
        <v>140000</v>
      </c>
      <c r="E51" s="28"/>
      <c r="F51" s="28">
        <v>209898</v>
      </c>
      <c r="G51" s="28"/>
      <c r="H51" s="4" t="s">
        <v>56</v>
      </c>
      <c r="I51" s="4" t="s">
        <v>12</v>
      </c>
      <c r="J51" s="4" t="s">
        <v>13</v>
      </c>
      <c r="K51" s="6">
        <v>162797</v>
      </c>
      <c r="L51" s="17"/>
    </row>
    <row r="52" spans="2:12" ht="12">
      <c r="B52" s="4">
        <v>37</v>
      </c>
      <c r="C52" s="14" t="s">
        <v>65</v>
      </c>
      <c r="D52" s="28">
        <v>210000</v>
      </c>
      <c r="E52" s="28"/>
      <c r="F52" s="28">
        <v>338246</v>
      </c>
      <c r="G52" s="28"/>
      <c r="H52" s="4" t="s">
        <v>56</v>
      </c>
      <c r="I52" s="4" t="s">
        <v>12</v>
      </c>
      <c r="J52" s="4" t="s">
        <v>13</v>
      </c>
      <c r="K52" s="6">
        <v>205664</v>
      </c>
      <c r="L52" s="17"/>
    </row>
    <row r="53" spans="2:12" ht="12">
      <c r="B53" s="4">
        <v>38</v>
      </c>
      <c r="C53" s="14" t="s">
        <v>66</v>
      </c>
      <c r="D53" s="18">
        <v>137000</v>
      </c>
      <c r="E53" s="18"/>
      <c r="F53" s="16"/>
      <c r="G53" s="16"/>
      <c r="H53" s="4" t="s">
        <v>56</v>
      </c>
      <c r="I53" s="4" t="s">
        <v>12</v>
      </c>
      <c r="J53" s="4" t="s">
        <v>13</v>
      </c>
      <c r="K53" s="6">
        <v>185559</v>
      </c>
      <c r="L53" s="17"/>
    </row>
    <row r="54" spans="2:11" s="7" customFormat="1" ht="12">
      <c r="B54" s="8"/>
      <c r="C54" s="15" t="s">
        <v>22</v>
      </c>
      <c r="D54" s="26">
        <f>SUM(D43:E53)</f>
        <v>4397007</v>
      </c>
      <c r="E54" s="26"/>
      <c r="F54" s="26">
        <f>SUM(F43:G52)</f>
        <v>3730171</v>
      </c>
      <c r="G54" s="26"/>
      <c r="H54" s="8"/>
      <c r="I54" s="8"/>
      <c r="J54" s="8"/>
      <c r="K54" s="10">
        <f>SUM(K43:K53)</f>
        <v>4052975</v>
      </c>
    </row>
    <row r="55" spans="2:11" ht="12">
      <c r="B55" s="13"/>
      <c r="C55" s="15" t="s">
        <v>67</v>
      </c>
      <c r="D55" s="26">
        <f>SUM(D11+D15+D24+D33+D41+D54)</f>
        <v>19587007</v>
      </c>
      <c r="E55" s="26"/>
      <c r="F55" s="26">
        <f>SUM(+F41+F33+F24+F15+F11)</f>
        <v>6798864</v>
      </c>
      <c r="G55" s="26"/>
      <c r="H55" s="8"/>
      <c r="I55" s="8"/>
      <c r="J55" s="8"/>
      <c r="K55" s="10">
        <f>K11+K15+K24+K33+K41+K54</f>
        <v>18633731.72</v>
      </c>
    </row>
  </sheetData>
  <sheetProtection/>
  <mergeCells count="95">
    <mergeCell ref="D54:E54"/>
    <mergeCell ref="F54:G54"/>
    <mergeCell ref="D48:E48"/>
    <mergeCell ref="F48:G48"/>
    <mergeCell ref="D49:E49"/>
    <mergeCell ref="F49:G49"/>
    <mergeCell ref="D55:E55"/>
    <mergeCell ref="F55:G55"/>
    <mergeCell ref="D51:E51"/>
    <mergeCell ref="F51:G51"/>
    <mergeCell ref="D52:E52"/>
    <mergeCell ref="F52:G52"/>
    <mergeCell ref="D43:E43"/>
    <mergeCell ref="F43:G43"/>
    <mergeCell ref="D50:E50"/>
    <mergeCell ref="F50:G50"/>
    <mergeCell ref="D45:E45"/>
    <mergeCell ref="F45:G45"/>
    <mergeCell ref="D46:E46"/>
    <mergeCell ref="F46:G46"/>
    <mergeCell ref="D47:E47"/>
    <mergeCell ref="F47:G47"/>
    <mergeCell ref="F39:G39"/>
    <mergeCell ref="D40:E40"/>
    <mergeCell ref="F40:G40"/>
    <mergeCell ref="D41:E41"/>
    <mergeCell ref="F41:G41"/>
    <mergeCell ref="C42:K42"/>
    <mergeCell ref="C34:K34"/>
    <mergeCell ref="D35:E35"/>
    <mergeCell ref="F35:G35"/>
    <mergeCell ref="D36:E36"/>
    <mergeCell ref="F36:G36"/>
    <mergeCell ref="D44:E44"/>
    <mergeCell ref="F44:G44"/>
    <mergeCell ref="D38:E38"/>
    <mergeCell ref="F38:G38"/>
    <mergeCell ref="D39:E39"/>
    <mergeCell ref="F28:G28"/>
    <mergeCell ref="D29:E29"/>
    <mergeCell ref="F29:G29"/>
    <mergeCell ref="D30:E30"/>
    <mergeCell ref="F30:G30"/>
    <mergeCell ref="D37:E37"/>
    <mergeCell ref="F37:G37"/>
    <mergeCell ref="D32:E32"/>
    <mergeCell ref="D33:E33"/>
    <mergeCell ref="F33:G33"/>
    <mergeCell ref="D22:E22"/>
    <mergeCell ref="F22:G22"/>
    <mergeCell ref="D31:E31"/>
    <mergeCell ref="F31:G31"/>
    <mergeCell ref="C25:K25"/>
    <mergeCell ref="D26:E26"/>
    <mergeCell ref="F26:G26"/>
    <mergeCell ref="D27:E27"/>
    <mergeCell ref="F27:G27"/>
    <mergeCell ref="D28:E28"/>
    <mergeCell ref="D24:E24"/>
    <mergeCell ref="F24:G24"/>
    <mergeCell ref="D18:E18"/>
    <mergeCell ref="F18:G18"/>
    <mergeCell ref="D19:E19"/>
    <mergeCell ref="F19:G19"/>
    <mergeCell ref="D20:E20"/>
    <mergeCell ref="F20:G20"/>
    <mergeCell ref="D21:E21"/>
    <mergeCell ref="F21:G21"/>
    <mergeCell ref="D17:E17"/>
    <mergeCell ref="F17:G17"/>
    <mergeCell ref="D10:E10"/>
    <mergeCell ref="F10:G10"/>
    <mergeCell ref="D11:E11"/>
    <mergeCell ref="F11:G11"/>
    <mergeCell ref="C12:K12"/>
    <mergeCell ref="D13:E13"/>
    <mergeCell ref="F13:G13"/>
    <mergeCell ref="D14:E14"/>
    <mergeCell ref="D8:E8"/>
    <mergeCell ref="F8:G8"/>
    <mergeCell ref="C16:K16"/>
    <mergeCell ref="F14:G14"/>
    <mergeCell ref="D15:E15"/>
    <mergeCell ref="F15:G15"/>
    <mergeCell ref="D9:E9"/>
    <mergeCell ref="F9:G9"/>
    <mergeCell ref="C5:K5"/>
    <mergeCell ref="D6:E6"/>
    <mergeCell ref="F6:G6"/>
    <mergeCell ref="D7:E7"/>
    <mergeCell ref="F7:G7"/>
    <mergeCell ref="B2:K2"/>
    <mergeCell ref="D3:J3"/>
    <mergeCell ref="D4:E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2012-06-15T01:43:28Z</dcterms:modified>
  <cp:category/>
  <cp:version/>
  <cp:contentType/>
  <cp:contentStatus/>
</cp:coreProperties>
</file>