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596" activeTab="0"/>
  </bookViews>
  <sheets>
    <sheet name="на стенд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<sst xmlns="http://schemas.openxmlformats.org/spreadsheetml/2006/main" count="60" uniqueCount="47">
  <si>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Степень</t>
  </si>
  <si>
    <t>благоустройства</t>
  </si>
  <si>
    <t>всего</t>
  </si>
  <si>
    <t>ремонт</t>
  </si>
  <si>
    <t>содержание</t>
  </si>
  <si>
    <t>(руб./кв.м.)</t>
  </si>
  <si>
    <t xml:space="preserve">текущий </t>
  </si>
  <si>
    <t>вывоз</t>
  </si>
  <si>
    <t>мусора</t>
  </si>
  <si>
    <t>Полное благоустройство с лифтом и мусоропроводом</t>
  </si>
  <si>
    <t>Полное благоустройство с мусоропроводом</t>
  </si>
  <si>
    <t>2-х и 3-х этажные дома с частичным благоустройством</t>
  </si>
  <si>
    <t xml:space="preserve">1-этажные многоквартирные дома с частичным </t>
  </si>
  <si>
    <t>благоустройством</t>
  </si>
  <si>
    <t xml:space="preserve">1-этажные многоквартирные дома с приусадебным </t>
  </si>
  <si>
    <t>участком с частичным благоустройством</t>
  </si>
  <si>
    <t xml:space="preserve">Многоэтажные многоквартирные неблагоустроенные </t>
  </si>
  <si>
    <t>дома с центральным отоплением</t>
  </si>
  <si>
    <t xml:space="preserve">1-этажные многоквартирные неблагоустроенные дома </t>
  </si>
  <si>
    <t>с центральным отоплением</t>
  </si>
  <si>
    <t xml:space="preserve">1-этажные многоквартирные с приусадебным участком </t>
  </si>
  <si>
    <t>неблагоустроенные дома с центральным отоплением</t>
  </si>
  <si>
    <t xml:space="preserve">1-квартирные с приусадебным участком </t>
  </si>
  <si>
    <t>дома с печным отоплением</t>
  </si>
  <si>
    <t>с печным отоплением</t>
  </si>
  <si>
    <t>неблагоустроенные с печным отоплением</t>
  </si>
  <si>
    <t>неблагоустроенные дома с печным отоплением</t>
  </si>
  <si>
    <t>Итого</t>
  </si>
  <si>
    <t>Размер платы за содержание и ремонт мест общего пользования на 2010 год</t>
  </si>
  <si>
    <t>(Утверждено постановлением главы мэрии города № 3926 от 17.11.2009г.)</t>
  </si>
  <si>
    <t>Полное благоустройство с газом</t>
  </si>
  <si>
    <t>Полное благоустройство с газом, с общедом.приб.учет.</t>
  </si>
  <si>
    <t>Полное благоустройство без газа</t>
  </si>
  <si>
    <t>Полное благоустройство без газа, с общедом.приб.уч.</t>
  </si>
  <si>
    <t>Коммунальные квартиры и общежития с газом</t>
  </si>
  <si>
    <t>Коммунальные квартиры и общежития без газа</t>
  </si>
  <si>
    <t>4-х и 5-и этажные дома с част.благоустройством с газом</t>
  </si>
  <si>
    <t>4-х и 5-и этажные дома с част.благоустройством без газа</t>
  </si>
  <si>
    <t>Размер платы за наем на 2010 год</t>
  </si>
  <si>
    <t>(Утверждено постановлением главы мэрии города № 3925 от 17.11.2009г.)</t>
  </si>
  <si>
    <t xml:space="preserve">Полное благоустройство </t>
  </si>
  <si>
    <t xml:space="preserve">Коммунальные квартиры и общежития </t>
  </si>
  <si>
    <t>Частичное благоустройство</t>
  </si>
  <si>
    <t>Неблагоустроенные дома с центральным отоплением</t>
  </si>
  <si>
    <t>Неблагоустроенные дома с печным отоплением</t>
  </si>
  <si>
    <t xml:space="preserve">Размер </t>
  </si>
  <si>
    <t>платы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</si>
</sst>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00"/>
    <numFmt numFmtId="166" formatCode="0.0%"/>
    <numFmt numFmtId="167" formatCode="0.0000%"/>
    <numFmt numFmtId="168" formatCode="0.00000%"/>
    <numFmt numFmtId="169" formatCode="0.000000%"/>
    <numFmt numFmtId="170" formatCode="0.0000000"/>
    <numFmt numFmtId="171" formatCode="0.00000000"/>
    <numFmt numFmtId="172" formatCode="0.000000"/>
    <numFmt numFmtId="173" formatCode="0.00000"/>
    <numFmt numFmtId="174" formatCode="0.0"/>
    <numFmt numFmtId="175" formatCode="0.0000"/>
  </numFmts>
  <fonts count="6">
    <font>
      <sz val="10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5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:E60"/>
    </sheetView>
  </sheetViews>
  <sheetFormatPr defaultColWidth="9.00390625" defaultRowHeight="12.75"/>
  <cols>
    <col min="1" max="1" width="49.125" style="0" customWidth="1"/>
    <col min="2" max="2" width="11.625" style="0" customWidth="1"/>
    <col min="3" max="3" width="9.75390625" style="0" customWidth="1"/>
    <col min="4" max="4" width="11.375" style="0" customWidth="1"/>
    <col min="5" max="5" width="10.25390625" style="0" customWidth="1"/>
  </cols>
  <sheetData>
    <row r="1" spans="1:5" ht="15.75">
      <c r="A1" s="53" t="s">
        <v>28</v>
      </c>
      <c r="B1" s="53"/>
      <c r="C1" s="53"/>
      <c r="D1" s="53"/>
      <c r="E1" s="53"/>
    </row>
    <row r="2" spans="1:5" ht="15">
      <c r="A2" s="54" t="s">
        <v>29</v>
      </c>
      <c r="B2" s="54"/>
      <c r="C2" s="54"/>
      <c r="D2" s="54"/>
      <c r="E2" s="54"/>
    </row>
    <row r="3" spans="1:4" ht="15">
      <c r="A3" s="13"/>
      <c r="B3" s="14"/>
      <c r="C3" s="14"/>
      <c r="D3" s="15"/>
    </row>
    <row r="4" spans="1:5" ht="12.75">
      <c r="A4" s="7" t="s">
        <v>0</v>
      </c>
      <c r="B4" s="8" t="s">
        <v>4</v>
      </c>
      <c r="C4" s="9" t="s">
        <v>6</v>
      </c>
      <c r="D4" s="9" t="s">
        <v>7</v>
      </c>
      <c r="E4" s="30" t="s">
        <v>27</v>
      </c>
    </row>
    <row r="5" spans="1:5" ht="12.75">
      <c r="A5" s="10" t="s">
        <v>1</v>
      </c>
      <c r="B5" s="10" t="s">
        <v>2</v>
      </c>
      <c r="C5" s="11" t="s">
        <v>3</v>
      </c>
      <c r="D5" s="11" t="s">
        <v>8</v>
      </c>
      <c r="E5" s="29"/>
    </row>
    <row r="6" spans="1:5" ht="12.75">
      <c r="A6" s="10"/>
      <c r="B6" s="10" t="s">
        <v>5</v>
      </c>
      <c r="C6" s="11" t="s">
        <v>5</v>
      </c>
      <c r="D6" s="11" t="s">
        <v>5</v>
      </c>
      <c r="E6" s="10" t="s">
        <v>5</v>
      </c>
    </row>
    <row r="7" spans="1:5" ht="12.75">
      <c r="A7" s="22" t="s">
        <v>9</v>
      </c>
      <c r="B7" s="21">
        <f>13.52+1.23</f>
        <v>14.75</v>
      </c>
      <c r="C7" s="21">
        <v>4.24</v>
      </c>
      <c r="D7" s="21">
        <v>1.83</v>
      </c>
      <c r="E7" s="1">
        <f aca="true" t="shared" si="0" ref="E7:E17">B7+C7+D7</f>
        <v>20.82</v>
      </c>
    </row>
    <row r="8" spans="1:5" ht="12.75">
      <c r="A8" s="22" t="s">
        <v>10</v>
      </c>
      <c r="B8" s="21">
        <f>7.44+1.23</f>
        <v>8.67</v>
      </c>
      <c r="C8" s="21">
        <v>4.24</v>
      </c>
      <c r="D8" s="21">
        <v>1.83</v>
      </c>
      <c r="E8" s="1">
        <f t="shared" si="0"/>
        <v>14.74</v>
      </c>
    </row>
    <row r="9" spans="1:5" ht="12.75">
      <c r="A9" s="22" t="s">
        <v>30</v>
      </c>
      <c r="B9" s="21">
        <f>6.69+1.23</f>
        <v>7.92</v>
      </c>
      <c r="C9" s="21">
        <v>4.24</v>
      </c>
      <c r="D9" s="21">
        <v>1.83</v>
      </c>
      <c r="E9" s="1">
        <f t="shared" si="0"/>
        <v>13.99</v>
      </c>
    </row>
    <row r="10" spans="1:5" ht="12.75">
      <c r="A10" s="22" t="s">
        <v>31</v>
      </c>
      <c r="B10" s="21">
        <v>7.92</v>
      </c>
      <c r="C10" s="21">
        <v>5.08</v>
      </c>
      <c r="D10" s="21">
        <v>1.83</v>
      </c>
      <c r="E10" s="1">
        <f t="shared" si="0"/>
        <v>14.83</v>
      </c>
    </row>
    <row r="11" spans="1:5" ht="12.75">
      <c r="A11" s="22" t="s">
        <v>32</v>
      </c>
      <c r="B11" s="21">
        <f>6.69+1.23-0.15</f>
        <v>7.77</v>
      </c>
      <c r="C11" s="21">
        <v>4.24</v>
      </c>
      <c r="D11" s="21">
        <v>1.83</v>
      </c>
      <c r="E11" s="1">
        <f t="shared" si="0"/>
        <v>13.84</v>
      </c>
    </row>
    <row r="12" spans="1:5" ht="12.75">
      <c r="A12" s="22" t="s">
        <v>33</v>
      </c>
      <c r="B12" s="21">
        <v>7.77</v>
      </c>
      <c r="C12" s="21">
        <v>5.08</v>
      </c>
      <c r="D12" s="21">
        <v>1.83</v>
      </c>
      <c r="E12" s="1">
        <f t="shared" si="0"/>
        <v>14.68</v>
      </c>
    </row>
    <row r="13" spans="1:5" ht="12.75">
      <c r="A13" s="22" t="s">
        <v>34</v>
      </c>
      <c r="B13" s="21">
        <f>10.48+1.78+0.15</f>
        <v>12.41</v>
      </c>
      <c r="C13" s="21">
        <v>4.8</v>
      </c>
      <c r="D13" s="21">
        <v>2.65</v>
      </c>
      <c r="E13" s="1">
        <f t="shared" si="0"/>
        <v>19.86</v>
      </c>
    </row>
    <row r="14" spans="1:5" ht="12.75">
      <c r="A14" s="22" t="s">
        <v>35</v>
      </c>
      <c r="B14" s="21">
        <f>10.48+1.78</f>
        <v>12.26</v>
      </c>
      <c r="C14" s="21">
        <v>4.8</v>
      </c>
      <c r="D14" s="21">
        <v>2.65</v>
      </c>
      <c r="E14" s="1">
        <f t="shared" si="0"/>
        <v>19.709999999999997</v>
      </c>
    </row>
    <row r="15" spans="1:5" ht="12.75">
      <c r="A15" s="22" t="s">
        <v>36</v>
      </c>
      <c r="B15" s="21">
        <f>6.65+1.23</f>
        <v>7.880000000000001</v>
      </c>
      <c r="C15" s="21">
        <v>4.24</v>
      </c>
      <c r="D15" s="21">
        <v>1.83</v>
      </c>
      <c r="E15" s="6">
        <f t="shared" si="0"/>
        <v>13.950000000000001</v>
      </c>
    </row>
    <row r="16" spans="1:5" ht="12.75">
      <c r="A16" s="22" t="s">
        <v>37</v>
      </c>
      <c r="B16" s="21">
        <f>6.65+1.23-0.15</f>
        <v>7.73</v>
      </c>
      <c r="C16" s="21">
        <v>4.24</v>
      </c>
      <c r="D16" s="21">
        <v>1.83</v>
      </c>
      <c r="E16" s="6">
        <f t="shared" si="0"/>
        <v>13.8</v>
      </c>
    </row>
    <row r="17" spans="1:5" ht="12.75">
      <c r="A17" s="22" t="s">
        <v>11</v>
      </c>
      <c r="B17" s="21">
        <f>6.484+1.23</f>
        <v>7.714</v>
      </c>
      <c r="C17" s="21">
        <v>4.24</v>
      </c>
      <c r="D17" s="21">
        <v>1.83</v>
      </c>
      <c r="E17" s="6">
        <f t="shared" si="0"/>
        <v>13.784</v>
      </c>
    </row>
    <row r="18" spans="1:5" ht="12.75">
      <c r="A18" s="23" t="s">
        <v>12</v>
      </c>
      <c r="B18" s="31"/>
      <c r="C18" s="32"/>
      <c r="D18" s="33"/>
      <c r="E18" s="5"/>
    </row>
    <row r="19" spans="1:5" ht="12.75">
      <c r="A19" s="25" t="s">
        <v>13</v>
      </c>
      <c r="B19" s="34">
        <f>4.803+1.23</f>
        <v>6.0329999999999995</v>
      </c>
      <c r="C19" s="35">
        <v>3.797</v>
      </c>
      <c r="D19" s="36">
        <v>1.83</v>
      </c>
      <c r="E19" s="43">
        <f>B19+C19+D19</f>
        <v>11.66</v>
      </c>
    </row>
    <row r="20" spans="1:5" ht="12.75">
      <c r="A20" s="37" t="s">
        <v>14</v>
      </c>
      <c r="B20" s="32"/>
      <c r="C20" s="38"/>
      <c r="D20" s="32"/>
      <c r="E20" s="5"/>
    </row>
    <row r="21" spans="1:5" ht="12.75">
      <c r="A21" s="24" t="s">
        <v>15</v>
      </c>
      <c r="B21" s="35">
        <f>2.363+1.23</f>
        <v>3.593</v>
      </c>
      <c r="C21" s="39">
        <v>3.797</v>
      </c>
      <c r="D21" s="35">
        <v>1.83</v>
      </c>
      <c r="E21" s="28">
        <f>B21+C21+D21</f>
        <v>9.22</v>
      </c>
    </row>
    <row r="22" spans="1:5" ht="12.75">
      <c r="A22" s="37" t="s">
        <v>16</v>
      </c>
      <c r="B22" s="32"/>
      <c r="C22" s="38"/>
      <c r="D22" s="32"/>
      <c r="E22" s="5"/>
    </row>
    <row r="23" spans="1:5" ht="12.75">
      <c r="A23" s="24" t="s">
        <v>17</v>
      </c>
      <c r="B23" s="35">
        <f>5.677+1.23</f>
        <v>6.907</v>
      </c>
      <c r="C23" s="39">
        <v>2.463</v>
      </c>
      <c r="D23" s="35">
        <v>1.83</v>
      </c>
      <c r="E23" s="43">
        <f>B23+C23+D23</f>
        <v>11.200000000000001</v>
      </c>
    </row>
    <row r="24" spans="1:5" ht="12.75">
      <c r="A24" s="37" t="s">
        <v>18</v>
      </c>
      <c r="B24" s="32"/>
      <c r="C24" s="32"/>
      <c r="D24" s="33"/>
      <c r="E24" s="28"/>
    </row>
    <row r="25" spans="1:5" ht="12.75">
      <c r="A25" s="24" t="s">
        <v>19</v>
      </c>
      <c r="B25" s="35">
        <f>4.805+1.23</f>
        <v>6.035</v>
      </c>
      <c r="C25" s="35">
        <v>2.495</v>
      </c>
      <c r="D25" s="36">
        <v>1.83</v>
      </c>
      <c r="E25" s="28">
        <f>B25+C25+D25</f>
        <v>10.360000000000001</v>
      </c>
    </row>
    <row r="26" spans="1:5" ht="12.75">
      <c r="A26" s="37" t="s">
        <v>20</v>
      </c>
      <c r="B26" s="32"/>
      <c r="C26" s="32"/>
      <c r="D26" s="33"/>
      <c r="E26" s="5"/>
    </row>
    <row r="27" spans="1:5" ht="12.75">
      <c r="A27" s="24" t="s">
        <v>21</v>
      </c>
      <c r="B27" s="35">
        <f>2.365+1.23</f>
        <v>3.595</v>
      </c>
      <c r="C27" s="35">
        <v>2.495</v>
      </c>
      <c r="D27" s="36">
        <v>1.83</v>
      </c>
      <c r="E27" s="2">
        <f>B27+C27+D27</f>
        <v>7.92</v>
      </c>
    </row>
    <row r="28" spans="1:5" ht="12.75">
      <c r="A28" s="37" t="s">
        <v>22</v>
      </c>
      <c r="B28" s="32"/>
      <c r="C28" s="38"/>
      <c r="D28" s="32"/>
      <c r="E28" s="28"/>
    </row>
    <row r="29" spans="1:5" ht="12.75">
      <c r="A29" s="24" t="s">
        <v>21</v>
      </c>
      <c r="B29" s="35">
        <f>2.365+1.23</f>
        <v>3.595</v>
      </c>
      <c r="C29" s="39">
        <v>2.395</v>
      </c>
      <c r="D29" s="35">
        <v>1.83</v>
      </c>
      <c r="E29" s="28">
        <f>B29+C29+D29</f>
        <v>7.82</v>
      </c>
    </row>
    <row r="30" spans="1:5" ht="12.75">
      <c r="A30" s="37" t="s">
        <v>16</v>
      </c>
      <c r="B30" s="32"/>
      <c r="C30" s="38"/>
      <c r="D30" s="32"/>
      <c r="E30" s="5"/>
    </row>
    <row r="31" spans="1:5" ht="12.75">
      <c r="A31" s="24" t="s">
        <v>23</v>
      </c>
      <c r="B31" s="35">
        <f>3.885+1.23</f>
        <v>5.115</v>
      </c>
      <c r="C31" s="39">
        <v>3.695</v>
      </c>
      <c r="D31" s="35">
        <v>1.83</v>
      </c>
      <c r="E31" s="2">
        <f>B31+C31+D31</f>
        <v>10.64</v>
      </c>
    </row>
    <row r="32" spans="1:5" ht="12.75">
      <c r="A32" s="37" t="s">
        <v>18</v>
      </c>
      <c r="B32" s="32"/>
      <c r="C32" s="38"/>
      <c r="D32" s="32"/>
      <c r="E32" s="28"/>
    </row>
    <row r="33" spans="1:5" ht="12.75">
      <c r="A33" s="40" t="s">
        <v>24</v>
      </c>
      <c r="B33" s="41">
        <f>2.926+1.23</f>
        <v>4.156000000000001</v>
      </c>
      <c r="C33" s="17">
        <v>2.994</v>
      </c>
      <c r="D33" s="41">
        <v>1.83</v>
      </c>
      <c r="E33" s="28">
        <f>B33+C33+D33</f>
        <v>8.98</v>
      </c>
    </row>
    <row r="34" spans="1:5" ht="12.75">
      <c r="A34" s="37" t="s">
        <v>20</v>
      </c>
      <c r="B34" s="32"/>
      <c r="C34" s="38"/>
      <c r="D34" s="32"/>
      <c r="E34" s="5"/>
    </row>
    <row r="35" spans="1:5" ht="12.75">
      <c r="A35" s="24" t="s">
        <v>25</v>
      </c>
      <c r="B35" s="35">
        <f>0.486+1.23</f>
        <v>1.716</v>
      </c>
      <c r="C35" s="39">
        <v>2.994</v>
      </c>
      <c r="D35" s="35">
        <v>1.83</v>
      </c>
      <c r="E35" s="2">
        <f>B35+C35+D35</f>
        <v>6.54</v>
      </c>
    </row>
    <row r="36" spans="1:5" ht="12.75">
      <c r="A36" s="40" t="s">
        <v>22</v>
      </c>
      <c r="B36" s="41"/>
      <c r="C36" s="17"/>
      <c r="D36" s="41"/>
      <c r="E36" s="28"/>
    </row>
    <row r="37" spans="1:5" ht="12.75">
      <c r="A37" s="24" t="s">
        <v>26</v>
      </c>
      <c r="B37" s="35">
        <f>0.44+0.78</f>
        <v>1.22</v>
      </c>
      <c r="C37" s="39"/>
      <c r="D37" s="35">
        <v>1.83</v>
      </c>
      <c r="E37" s="2">
        <f>B37+C37+D37</f>
        <v>3.05</v>
      </c>
    </row>
    <row r="38" spans="1:5" ht="12.75">
      <c r="A38" s="16"/>
      <c r="B38" s="17"/>
      <c r="C38" s="17"/>
      <c r="D38" s="17"/>
      <c r="E38" s="4"/>
    </row>
    <row r="39" spans="1:5" ht="12.75">
      <c r="A39" s="16"/>
      <c r="B39" s="17"/>
      <c r="C39" s="17"/>
      <c r="D39" s="17"/>
      <c r="E39" s="4"/>
    </row>
    <row r="40" spans="1:4" ht="12.75">
      <c r="A40" s="16"/>
      <c r="B40" s="17"/>
      <c r="C40" s="17"/>
      <c r="D40" s="17"/>
    </row>
    <row r="41" spans="1:5" ht="15.75">
      <c r="A41" s="53" t="s">
        <v>38</v>
      </c>
      <c r="B41" s="53"/>
      <c r="C41" s="53"/>
      <c r="D41" s="53"/>
      <c r="E41" s="53"/>
    </row>
    <row r="42" spans="1:5" ht="15">
      <c r="A42" s="54" t="s">
        <v>39</v>
      </c>
      <c r="B42" s="54"/>
      <c r="C42" s="54"/>
      <c r="D42" s="54"/>
      <c r="E42" s="54"/>
    </row>
    <row r="43" spans="1:5" ht="12.75" customHeight="1">
      <c r="A43" s="45"/>
      <c r="B43" s="45"/>
      <c r="C43" s="45"/>
      <c r="D43" s="45"/>
      <c r="E43" s="45"/>
    </row>
    <row r="44" spans="1:4" ht="12.75">
      <c r="A44" s="7" t="s">
        <v>0</v>
      </c>
      <c r="B44" s="50" t="s">
        <v>45</v>
      </c>
      <c r="C44" s="18"/>
      <c r="D44" s="18"/>
    </row>
    <row r="45" spans="1:4" ht="12.75">
      <c r="A45" s="10" t="s">
        <v>1</v>
      </c>
      <c r="B45" s="51" t="s">
        <v>46</v>
      </c>
      <c r="C45" s="18"/>
      <c r="D45" s="18"/>
    </row>
    <row r="46" spans="1:4" ht="12.75">
      <c r="A46" s="10"/>
      <c r="B46" s="12" t="s">
        <v>5</v>
      </c>
      <c r="C46" s="20"/>
      <c r="D46" s="20"/>
    </row>
    <row r="47" spans="1:4" ht="12.75">
      <c r="A47" s="49" t="s">
        <v>9</v>
      </c>
      <c r="B47" s="27">
        <v>1.2</v>
      </c>
      <c r="C47" s="44"/>
      <c r="D47" s="44"/>
    </row>
    <row r="48" spans="1:4" ht="12.75">
      <c r="A48" s="49" t="s">
        <v>10</v>
      </c>
      <c r="B48" s="26">
        <v>1.08</v>
      </c>
      <c r="C48" s="20"/>
      <c r="D48" s="19"/>
    </row>
    <row r="49" spans="1:4" ht="12.75">
      <c r="A49" s="49" t="s">
        <v>40</v>
      </c>
      <c r="B49" s="26">
        <v>0.81</v>
      </c>
      <c r="C49" s="20"/>
      <c r="D49" s="19"/>
    </row>
    <row r="50" spans="1:5" ht="12.75">
      <c r="A50" s="49" t="s">
        <v>41</v>
      </c>
      <c r="B50" s="21">
        <v>0.98</v>
      </c>
      <c r="C50" s="17"/>
      <c r="D50" s="17"/>
      <c r="E50" s="4"/>
    </row>
    <row r="51" spans="1:5" ht="12.75">
      <c r="A51" s="49" t="s">
        <v>42</v>
      </c>
      <c r="B51" s="21">
        <v>0.77</v>
      </c>
      <c r="C51" s="17"/>
      <c r="D51" s="17"/>
      <c r="E51" s="42"/>
    </row>
    <row r="52" spans="1:5" ht="12.75">
      <c r="A52" s="52" t="s">
        <v>43</v>
      </c>
      <c r="B52" s="26">
        <v>0.59</v>
      </c>
      <c r="C52" s="20"/>
      <c r="D52" s="19"/>
      <c r="E52" s="3"/>
    </row>
    <row r="53" spans="1:4" ht="12.75">
      <c r="A53" s="52" t="s">
        <v>44</v>
      </c>
      <c r="B53" s="27">
        <v>0.37</v>
      </c>
      <c r="C53" s="47"/>
      <c r="D53" s="19"/>
    </row>
    <row r="54" spans="1:4" ht="12.75">
      <c r="A54" s="19"/>
      <c r="B54" s="20"/>
      <c r="C54" s="20"/>
      <c r="D54" s="19"/>
    </row>
    <row r="55" spans="1:4" ht="12.75">
      <c r="A55" s="19"/>
      <c r="B55" s="20"/>
      <c r="C55" s="20"/>
      <c r="D55" s="19"/>
    </row>
    <row r="56" spans="1:4" ht="12.75">
      <c r="A56" s="19"/>
      <c r="B56" s="47"/>
      <c r="C56" s="47"/>
      <c r="D56" s="19"/>
    </row>
    <row r="57" spans="1:4" ht="12.75">
      <c r="A57" s="19"/>
      <c r="B57" s="20"/>
      <c r="C57" s="20"/>
      <c r="D57" s="19"/>
    </row>
    <row r="58" spans="1:4" ht="12.75">
      <c r="A58" s="19"/>
      <c r="B58" s="20"/>
      <c r="C58" s="20"/>
      <c r="D58" s="19"/>
    </row>
    <row r="59" spans="1:4" ht="12.75">
      <c r="A59" s="19"/>
      <c r="B59" s="20"/>
      <c r="C59" s="20"/>
      <c r="D59" s="19"/>
    </row>
    <row r="60" spans="1:4" ht="12.75">
      <c r="A60" s="19"/>
      <c r="B60" s="20"/>
      <c r="C60" s="20"/>
      <c r="D60" s="19"/>
    </row>
    <row r="61" spans="1:4" ht="12.75">
      <c r="A61" s="19"/>
      <c r="B61" s="20"/>
      <c r="C61" s="20"/>
      <c r="D61" s="19"/>
    </row>
    <row r="62" spans="1:4" ht="12.75">
      <c r="A62" s="46"/>
      <c r="B62" s="48"/>
      <c r="C62" s="48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19"/>
      <c r="B66" s="20"/>
      <c r="C66" s="20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</sheetData>
  <mergeCells count="4">
    <mergeCell ref="A41:E41"/>
    <mergeCell ref="A42:E42"/>
    <mergeCell ref="A1:E1"/>
    <mergeCell ref="A2:E2"/>
  </mergeCells>
  <printOptions/>
  <pageMargins left="0.96" right="0.17" top="0.65" bottom="0.26" header="0.5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Филатова М А</dc:creator>
  <cp:keywords/>
  <dc:description/>
  <cp:lastModifiedBy>I</cp:lastModifiedBy>
  <cp:lastPrinted>2010-01-18T23:12:24Z</cp:lastPrinted>
  <dcterms:created xsi:type="dcterms:W3CDTF">2009-01-11T00:33:55Z</dcterms:created>
  <dcterms:modified xsi:type="dcterms:W3CDTF">2010-01-20T01:37:48Z</dcterms:modified>
  <cp:category/>
  <cp:version/>
  <cp:contentType/>
  <cp:contentStatus/>
</cp:coreProperties>
</file>