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х.в. и кан." sheetId="1" r:id="rId1"/>
    <sheet name="отоп.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<sst xmlns="http://schemas.openxmlformats.org/spreadsheetml/2006/main" count="96" uniqueCount="65">
  <si>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№</t>
  </si>
  <si>
    <t>Степень благоустройства</t>
  </si>
  <si>
    <t xml:space="preserve">Жилые дома, оборудованные водопроводом, канал., ваннами, с гор. водой </t>
  </si>
  <si>
    <t>Жилые дома, оборудованные водопроводом, канал., ваннами, с газ. водонагревателем</t>
  </si>
  <si>
    <t>Жилые дома, оборудованные водопроводом, канал., ваннами, с водон. на тв.топливе</t>
  </si>
  <si>
    <t xml:space="preserve">Жилые дома, оборудованные водопроводом, канал., без ванн с газоснабжением </t>
  </si>
  <si>
    <t xml:space="preserve">Жилые дома, оборудованные водопроводом, канал., без ванн без газоснабжения </t>
  </si>
  <si>
    <t>Жилые дома, оборудованные водопроводом, канал., без ванн с горячей водой</t>
  </si>
  <si>
    <t>Жилые дома, оборудованные водопроводом, канал., с ваннами с гор.водой, с надвор.туалет.</t>
  </si>
  <si>
    <t>Жилые дома, оборудованные водопроводом, без ванн с гор.водой, с надворным туалетом</t>
  </si>
  <si>
    <t>Жилые дома, оборудованные водопроводом, канал.без ванн,без унитаза,с мойк. с надв.туал.</t>
  </si>
  <si>
    <t>Уличные водоразборные колонки</t>
  </si>
  <si>
    <t>Подвоз воды транспортными средствами</t>
  </si>
  <si>
    <t>Ком-ые квартиры, общежития, оборудованные водопроводом, канал. с гор.водой. с общими</t>
  </si>
  <si>
    <t>кухнями и блоками душевых на этажах при жилых комнатах в каждой секции здания</t>
  </si>
  <si>
    <t>Ком-ые квартиры, общежития, оборудованные водопроводом, канал. с гор.водой. с общ.душ.</t>
  </si>
  <si>
    <t>Ком-ые квартиры, общежития, оборудованные водопроводом, канал. без горячей воды</t>
  </si>
  <si>
    <t>Жилое помещение оборудованное индивидуальным прибором учета только на холодн. воду</t>
  </si>
  <si>
    <t>Жилое помещение оборудованное индивидуальным прибором учета только на горячую воду</t>
  </si>
  <si>
    <t>Жилые дома оборудованные коллективным (общедомовым) прибором учета только на хол.в</t>
  </si>
  <si>
    <t>Жилые дома оборудованные коллективным (общедомовым) прибором учета только на гор.в</t>
  </si>
  <si>
    <t>Жилое помещение оборудованное индивидуальным прибором учета</t>
  </si>
  <si>
    <t>Жилые дома оборудованные коллективным (общедомовым) прибором учета</t>
  </si>
  <si>
    <t>(руб./чел.)</t>
  </si>
  <si>
    <t xml:space="preserve">не имеющих приборов учета </t>
  </si>
  <si>
    <t xml:space="preserve">с  приборами учета </t>
  </si>
  <si>
    <t xml:space="preserve">холодная </t>
  </si>
  <si>
    <t>вода</t>
  </si>
  <si>
    <t>зация</t>
  </si>
  <si>
    <t>канали-</t>
  </si>
  <si>
    <t>Норма потребления</t>
  </si>
  <si>
    <t>куб.м./чел.</t>
  </si>
  <si>
    <t>(руб./куб.м.)</t>
  </si>
  <si>
    <t>потребления</t>
  </si>
  <si>
    <t>Тариф</t>
  </si>
  <si>
    <t>(куб.м./чел.)</t>
  </si>
  <si>
    <t xml:space="preserve">проживающего в жилых домах, </t>
  </si>
  <si>
    <t xml:space="preserve">отапливаемых </t>
  </si>
  <si>
    <t>Дирекцией тепловодоснабжения</t>
  </si>
  <si>
    <t>Облэнергоремонт</t>
  </si>
  <si>
    <t>Контакт</t>
  </si>
  <si>
    <t>Предприятие</t>
  </si>
  <si>
    <t>Норма</t>
  </si>
  <si>
    <t>(Гкал./кв.м.)</t>
  </si>
  <si>
    <t>(руб./Гкал.)</t>
  </si>
  <si>
    <t>(руб./кв.м.)</t>
  </si>
  <si>
    <t>К оплате</t>
  </si>
  <si>
    <t xml:space="preserve">Тариф РСО </t>
  </si>
  <si>
    <t>Тариф РСО</t>
  </si>
  <si>
    <t xml:space="preserve">Тариф РСО на холодное водоснабжение и водоотведение для населения, </t>
  </si>
  <si>
    <t>К оплате населению</t>
  </si>
  <si>
    <t xml:space="preserve">Тариф РСО на холодное водоснабжение для населения, </t>
  </si>
  <si>
    <t>холодной воды</t>
  </si>
  <si>
    <t>за холодную воду</t>
  </si>
  <si>
    <t>проживающего в жилых домах, обслуживаемых МУП "Водоканал" на 2011 год с 23.01.2011г.</t>
  </si>
  <si>
    <t>(Утверждено Приказом комитета тарифов и цен Правительства ЕАО № 26/1-П от 23.12.2010г.)</t>
  </si>
  <si>
    <t>проживающего в жилых домах, обслуживаемых Дирекцией тепловодоснабжения на 2011 год с 01.01.2011г.</t>
  </si>
  <si>
    <t>(Утверждено Приказом комитета тарифов и цен Правительства ЕАО № 19/1-П от 18.11.2010г.)</t>
  </si>
  <si>
    <t xml:space="preserve">РСО </t>
  </si>
  <si>
    <t>(Утверждено Решением правления комитета тарифов и цен Правительства ЕАО</t>
  </si>
  <si>
    <t xml:space="preserve"> № 02-01/14 от 23.09.2010г., Приказами комитета тарифов и цен Правительства </t>
  </si>
  <si>
    <t>ЕАО № 23/2-П от 14.12.2010г., № 21/3-П от 03.11.2006г.)</t>
  </si>
  <si>
    <t xml:space="preserve">населению </t>
  </si>
  <si>
    <t xml:space="preserve">Тариф РСО на 2011 год с 01.01.2011г. </t>
  </si>
  <si>
    <t xml:space="preserve">на отопление для населения,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</si>
</sst>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</numFmts>
  <fonts count="45">
    <font>
      <sz val="10"/>
      <name val="Arial"/>
      <family val="0"/>
    </font>
    <font>
      <b/>
      <u val="single"/>
      <sz val="10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Arial"/>
      <family val="2"/>
    </font>
    <font>
      <b/>
      <sz val="10"/>
      <name val="Arial"/>
      <family val="0"/>
    </font>
    <font>
      <b/>
      <sz val="10"/>
      <name val="Arial Cyr"/>
      <family val="0"/>
    </font>
    <font>
      <i/>
      <u val="single"/>
      <sz val="10"/>
      <name val="Arial Cyr"/>
      <family val="0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81" fontId="6" fillId="0" borderId="15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81" fontId="7" fillId="0" borderId="14" xfId="0" applyNumberFormat="1" applyFont="1" applyBorder="1" applyAlignment="1">
      <alignment horizontal="center"/>
    </xf>
    <xf numFmtId="181" fontId="6" fillId="0" borderId="14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181" fontId="7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1" fontId="6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81" fontId="6" fillId="0" borderId="13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1" fontId="7" fillId="0" borderId="0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1" fontId="6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C47" sqref="C47:D47"/>
    </sheetView>
  </sheetViews>
  <sheetFormatPr defaultColWidth="9.140625" defaultRowHeight="12.75"/>
  <cols>
    <col min="1" max="1" width="4.7109375" style="0" customWidth="1"/>
    <col min="2" max="2" width="82.28125" style="0" customWidth="1"/>
    <col min="3" max="4" width="9.8515625" style="0" customWidth="1"/>
    <col min="5" max="5" width="10.8515625" style="0" customWidth="1"/>
    <col min="6" max="6" width="9.8515625" style="0" customWidth="1"/>
    <col min="7" max="7" width="10.28125" style="0" customWidth="1"/>
    <col min="8" max="8" width="10.140625" style="0" customWidth="1"/>
    <col min="9" max="9" width="10.7109375" style="0" customWidth="1"/>
    <col min="10" max="10" width="9.57421875" style="0" customWidth="1"/>
    <col min="11" max="11" width="11.7109375" style="0" customWidth="1"/>
    <col min="12" max="12" width="9.7109375" style="0" customWidth="1"/>
    <col min="13" max="13" width="10.8515625" style="0" customWidth="1"/>
    <col min="14" max="14" width="9.421875" style="0" customWidth="1"/>
  </cols>
  <sheetData>
    <row r="1" spans="1:10" ht="15.75">
      <c r="A1" s="105" t="s">
        <v>49</v>
      </c>
      <c r="B1" s="105"/>
      <c r="C1" s="105"/>
      <c r="D1" s="105"/>
      <c r="E1" s="105"/>
      <c r="F1" s="105"/>
      <c r="G1" s="105"/>
      <c r="H1" s="105"/>
      <c r="I1" s="37"/>
      <c r="J1" s="37"/>
    </row>
    <row r="2" spans="1:10" ht="15.75">
      <c r="A2" s="105" t="s">
        <v>54</v>
      </c>
      <c r="B2" s="105"/>
      <c r="C2" s="105"/>
      <c r="D2" s="105"/>
      <c r="E2" s="105"/>
      <c r="F2" s="105"/>
      <c r="G2" s="105"/>
      <c r="H2" s="105"/>
      <c r="I2" s="37"/>
      <c r="J2" s="37"/>
    </row>
    <row r="3" spans="1:10" ht="15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110" t="s">
        <v>55</v>
      </c>
      <c r="B4" s="110"/>
      <c r="C4" s="110"/>
      <c r="D4" s="110"/>
      <c r="E4" s="110"/>
      <c r="F4" s="110"/>
      <c r="G4" s="110"/>
      <c r="H4" s="110"/>
      <c r="I4" s="1"/>
      <c r="J4" s="1"/>
    </row>
    <row r="5" spans="1:10" ht="12.75">
      <c r="A5" s="70"/>
      <c r="B5" s="70"/>
      <c r="C5" s="70"/>
      <c r="D5" s="70"/>
      <c r="E5" s="70"/>
      <c r="F5" s="70"/>
      <c r="G5" s="70"/>
      <c r="H5" s="70"/>
      <c r="I5" s="1"/>
      <c r="J5" s="1"/>
    </row>
    <row r="6" spans="1:14" ht="12.75">
      <c r="A6" s="106" t="s">
        <v>24</v>
      </c>
      <c r="B6" s="106"/>
      <c r="C6" s="95"/>
      <c r="D6" s="95"/>
      <c r="E6" s="95"/>
      <c r="F6" s="95"/>
      <c r="G6" s="95"/>
      <c r="H6" s="95"/>
      <c r="I6" s="84"/>
      <c r="J6" s="84"/>
      <c r="K6" s="84"/>
      <c r="L6" s="84"/>
      <c r="M6" s="74"/>
      <c r="N6" s="74"/>
    </row>
    <row r="7" spans="1:14" ht="15">
      <c r="A7" s="2"/>
      <c r="B7" s="2"/>
      <c r="C7" s="108" t="s">
        <v>30</v>
      </c>
      <c r="D7" s="109"/>
      <c r="E7" s="103" t="s">
        <v>47</v>
      </c>
      <c r="F7" s="107"/>
      <c r="G7" s="99" t="s">
        <v>50</v>
      </c>
      <c r="H7" s="100"/>
      <c r="I7" s="84"/>
      <c r="J7" s="84"/>
      <c r="K7" s="84"/>
      <c r="L7" s="84"/>
      <c r="M7" s="74"/>
      <c r="N7" s="74"/>
    </row>
    <row r="8" spans="1:14" ht="15">
      <c r="A8" s="3"/>
      <c r="B8" s="3"/>
      <c r="C8" s="93" t="s">
        <v>31</v>
      </c>
      <c r="D8" s="94"/>
      <c r="E8" s="101" t="s">
        <v>32</v>
      </c>
      <c r="F8" s="111"/>
      <c r="G8" s="93" t="s">
        <v>23</v>
      </c>
      <c r="H8" s="94"/>
      <c r="I8" s="77"/>
      <c r="J8" s="78"/>
      <c r="K8" s="77"/>
      <c r="L8" s="78"/>
      <c r="M8" s="77"/>
      <c r="N8" s="78"/>
    </row>
    <row r="9" spans="1:14" ht="15">
      <c r="A9" s="3"/>
      <c r="B9" s="25" t="s">
        <v>1</v>
      </c>
      <c r="C9" s="41" t="s">
        <v>26</v>
      </c>
      <c r="D9" s="42" t="s">
        <v>29</v>
      </c>
      <c r="E9" s="6" t="s">
        <v>26</v>
      </c>
      <c r="F9" s="5" t="s">
        <v>29</v>
      </c>
      <c r="G9" s="41" t="s">
        <v>26</v>
      </c>
      <c r="H9" s="42" t="s">
        <v>29</v>
      </c>
      <c r="I9" s="77"/>
      <c r="J9" s="77"/>
      <c r="K9" s="77"/>
      <c r="L9" s="77"/>
      <c r="M9" s="77"/>
      <c r="N9" s="77"/>
    </row>
    <row r="10" spans="1:14" ht="15">
      <c r="A10" s="3"/>
      <c r="B10" s="8"/>
      <c r="C10" s="43" t="s">
        <v>27</v>
      </c>
      <c r="D10" s="43" t="s">
        <v>28</v>
      </c>
      <c r="E10" s="8" t="s">
        <v>27</v>
      </c>
      <c r="F10" s="8" t="s">
        <v>28</v>
      </c>
      <c r="G10" s="43" t="s">
        <v>27</v>
      </c>
      <c r="H10" s="43" t="s">
        <v>28</v>
      </c>
      <c r="I10" s="79"/>
      <c r="J10" s="79"/>
      <c r="K10" s="80"/>
      <c r="L10" s="81"/>
      <c r="M10" s="80"/>
      <c r="N10" s="80"/>
    </row>
    <row r="11" spans="1:14" ht="12.75">
      <c r="A11" s="9">
        <v>1</v>
      </c>
      <c r="B11" s="23" t="s">
        <v>2</v>
      </c>
      <c r="C11" s="43">
        <v>7.85</v>
      </c>
      <c r="D11" s="43">
        <v>11.85</v>
      </c>
      <c r="E11" s="8">
        <v>7.46</v>
      </c>
      <c r="F11" s="8">
        <v>10.05</v>
      </c>
      <c r="G11" s="56">
        <f>C11*E11</f>
        <v>58.561</v>
      </c>
      <c r="H11" s="57">
        <f>D11*F11</f>
        <v>119.0925</v>
      </c>
      <c r="I11" s="79"/>
      <c r="J11" s="79"/>
      <c r="K11" s="77"/>
      <c r="L11" s="81"/>
      <c r="M11" s="80"/>
      <c r="N11" s="80"/>
    </row>
    <row r="12" spans="1:14" ht="12.75">
      <c r="A12" s="9">
        <v>2</v>
      </c>
      <c r="B12" s="9" t="s">
        <v>3</v>
      </c>
      <c r="C12" s="44">
        <v>9.4</v>
      </c>
      <c r="D12" s="44">
        <v>9.4</v>
      </c>
      <c r="E12" s="8">
        <v>7.46</v>
      </c>
      <c r="F12" s="8">
        <v>10.05</v>
      </c>
      <c r="G12" s="56">
        <f aca="true" t="shared" si="0" ref="G12:G21">C12*E12</f>
        <v>70.124</v>
      </c>
      <c r="H12" s="57">
        <f aca="true" t="shared" si="1" ref="H12:H19">D12*F12</f>
        <v>94.47000000000001</v>
      </c>
      <c r="I12" s="79"/>
      <c r="J12" s="79"/>
      <c r="K12" s="80"/>
      <c r="L12" s="81"/>
      <c r="M12" s="80"/>
      <c r="N12" s="80"/>
    </row>
    <row r="13" spans="1:14" ht="12.75">
      <c r="A13" s="9">
        <v>3</v>
      </c>
      <c r="B13" s="9" t="s">
        <v>4</v>
      </c>
      <c r="C13" s="44">
        <v>7.7</v>
      </c>
      <c r="D13" s="44">
        <v>7.7</v>
      </c>
      <c r="E13" s="8">
        <v>7.46</v>
      </c>
      <c r="F13" s="8">
        <v>10.05</v>
      </c>
      <c r="G13" s="56">
        <f t="shared" si="0"/>
        <v>57.442</v>
      </c>
      <c r="H13" s="57">
        <f t="shared" si="1"/>
        <v>77.385</v>
      </c>
      <c r="I13" s="79"/>
      <c r="J13" s="79"/>
      <c r="K13" s="81"/>
      <c r="L13" s="81"/>
      <c r="M13" s="80"/>
      <c r="N13" s="80"/>
    </row>
    <row r="14" spans="1:14" ht="12.75">
      <c r="A14" s="9">
        <v>4</v>
      </c>
      <c r="B14" s="12" t="s">
        <v>5</v>
      </c>
      <c r="C14" s="45">
        <v>6.5</v>
      </c>
      <c r="D14" s="45">
        <v>6.5</v>
      </c>
      <c r="E14" s="8">
        <v>7.46</v>
      </c>
      <c r="F14" s="8">
        <v>10.05</v>
      </c>
      <c r="G14" s="56">
        <f t="shared" si="0"/>
        <v>48.49</v>
      </c>
      <c r="H14" s="57">
        <f t="shared" si="1"/>
        <v>65.325</v>
      </c>
      <c r="I14" s="79"/>
      <c r="J14" s="79"/>
      <c r="K14" s="81"/>
      <c r="L14" s="81"/>
      <c r="M14" s="80"/>
      <c r="N14" s="80"/>
    </row>
    <row r="15" spans="1:14" ht="12.75">
      <c r="A15" s="9">
        <v>5</v>
      </c>
      <c r="B15" s="12" t="s">
        <v>6</v>
      </c>
      <c r="C15" s="45">
        <v>5.3</v>
      </c>
      <c r="D15" s="45">
        <v>5.3</v>
      </c>
      <c r="E15" s="8">
        <v>7.46</v>
      </c>
      <c r="F15" s="8">
        <v>10.05</v>
      </c>
      <c r="G15" s="56">
        <f t="shared" si="0"/>
        <v>39.538</v>
      </c>
      <c r="H15" s="57">
        <f t="shared" si="1"/>
        <v>53.265</v>
      </c>
      <c r="I15" s="79"/>
      <c r="J15" s="79"/>
      <c r="K15" s="82"/>
      <c r="L15" s="81"/>
      <c r="M15" s="80"/>
      <c r="N15" s="80"/>
    </row>
    <row r="16" spans="1:14" ht="12.75">
      <c r="A16" s="9">
        <v>6</v>
      </c>
      <c r="B16" s="12" t="s">
        <v>7</v>
      </c>
      <c r="C16" s="45">
        <v>2.4</v>
      </c>
      <c r="D16" s="46">
        <v>3.62</v>
      </c>
      <c r="E16" s="8">
        <v>7.46</v>
      </c>
      <c r="F16" s="8">
        <v>10.05</v>
      </c>
      <c r="G16" s="56">
        <f t="shared" si="0"/>
        <v>17.904</v>
      </c>
      <c r="H16" s="57">
        <f t="shared" si="1"/>
        <v>36.381</v>
      </c>
      <c r="I16" s="79"/>
      <c r="J16" s="79"/>
      <c r="K16" s="81"/>
      <c r="L16" s="81"/>
      <c r="M16" s="80"/>
      <c r="N16" s="80"/>
    </row>
    <row r="17" spans="1:14" ht="12.75">
      <c r="A17" s="9">
        <v>7</v>
      </c>
      <c r="B17" s="12" t="s">
        <v>8</v>
      </c>
      <c r="C17" s="45">
        <v>5.6</v>
      </c>
      <c r="D17" s="45">
        <v>9.6</v>
      </c>
      <c r="E17" s="8">
        <v>7.46</v>
      </c>
      <c r="F17" s="8">
        <v>10.05</v>
      </c>
      <c r="G17" s="56">
        <f t="shared" si="0"/>
        <v>41.775999999999996</v>
      </c>
      <c r="H17" s="57">
        <f t="shared" si="1"/>
        <v>96.48</v>
      </c>
      <c r="I17" s="79"/>
      <c r="J17" s="79"/>
      <c r="K17" s="81"/>
      <c r="L17" s="81"/>
      <c r="M17" s="80"/>
      <c r="N17" s="80"/>
    </row>
    <row r="18" spans="1:14" ht="12.75">
      <c r="A18" s="9">
        <v>8</v>
      </c>
      <c r="B18" s="12" t="s">
        <v>9</v>
      </c>
      <c r="C18" s="45">
        <v>1.4</v>
      </c>
      <c r="D18" s="46">
        <v>2.62</v>
      </c>
      <c r="E18" s="8">
        <v>7.46</v>
      </c>
      <c r="F18" s="8">
        <v>10.05</v>
      </c>
      <c r="G18" s="56">
        <f>C18*E18</f>
        <v>10.443999999999999</v>
      </c>
      <c r="H18" s="57">
        <f t="shared" si="1"/>
        <v>26.331000000000003</v>
      </c>
      <c r="I18" s="83"/>
      <c r="J18" s="79"/>
      <c r="K18" s="81"/>
      <c r="L18" s="82"/>
      <c r="M18" s="80"/>
      <c r="N18" s="80"/>
    </row>
    <row r="19" spans="1:14" ht="12.75">
      <c r="A19" s="9">
        <v>9</v>
      </c>
      <c r="B19" s="12" t="s">
        <v>10</v>
      </c>
      <c r="C19" s="45"/>
      <c r="D19" s="45">
        <v>4.3</v>
      </c>
      <c r="E19" s="8"/>
      <c r="F19" s="8">
        <v>10.05</v>
      </c>
      <c r="G19" s="40"/>
      <c r="H19" s="57">
        <f t="shared" si="1"/>
        <v>43.215</v>
      </c>
      <c r="I19" s="79"/>
      <c r="J19" s="83"/>
      <c r="K19" s="81"/>
      <c r="L19" s="81"/>
      <c r="M19" s="80"/>
      <c r="N19" s="80"/>
    </row>
    <row r="20" spans="1:14" ht="12.75">
      <c r="A20" s="9">
        <v>10</v>
      </c>
      <c r="B20" s="12" t="s">
        <v>11</v>
      </c>
      <c r="C20" s="45">
        <v>1.5</v>
      </c>
      <c r="D20" s="45"/>
      <c r="E20" s="8">
        <v>7.46</v>
      </c>
      <c r="F20" s="8"/>
      <c r="G20" s="56">
        <f t="shared" si="0"/>
        <v>11.19</v>
      </c>
      <c r="H20" s="40"/>
      <c r="I20" s="79"/>
      <c r="J20" s="83"/>
      <c r="K20" s="81"/>
      <c r="L20" s="81"/>
      <c r="M20" s="80"/>
      <c r="N20" s="80"/>
    </row>
    <row r="21" spans="1:14" ht="12.75">
      <c r="A21" s="13">
        <v>11</v>
      </c>
      <c r="B21" s="14" t="s">
        <v>12</v>
      </c>
      <c r="C21" s="47">
        <v>1.5</v>
      </c>
      <c r="D21" s="47"/>
      <c r="E21" s="25">
        <v>7.46</v>
      </c>
      <c r="F21" s="25"/>
      <c r="G21" s="56">
        <f t="shared" si="0"/>
        <v>11.19</v>
      </c>
      <c r="H21" s="58"/>
      <c r="I21" s="83"/>
      <c r="J21" s="83"/>
      <c r="K21" s="81"/>
      <c r="L21" s="81"/>
      <c r="M21" s="80"/>
      <c r="N21" s="80"/>
    </row>
    <row r="22" spans="1:14" ht="12.75">
      <c r="A22" s="15">
        <v>12</v>
      </c>
      <c r="B22" s="14" t="s">
        <v>13</v>
      </c>
      <c r="C22" s="48"/>
      <c r="D22" s="39"/>
      <c r="E22" s="4"/>
      <c r="F22" s="6"/>
      <c r="G22" s="76"/>
      <c r="H22" s="58"/>
      <c r="I22" s="79"/>
      <c r="J22" s="79"/>
      <c r="K22" s="82"/>
      <c r="L22" s="82"/>
      <c r="M22" s="80"/>
      <c r="N22" s="80"/>
    </row>
    <row r="23" spans="1:14" ht="12.75">
      <c r="A23" s="16"/>
      <c r="B23" s="17" t="s">
        <v>14</v>
      </c>
      <c r="C23" s="49">
        <v>3.4</v>
      </c>
      <c r="D23" s="50">
        <v>6.44</v>
      </c>
      <c r="E23" s="7">
        <v>7.46</v>
      </c>
      <c r="F23" s="8">
        <v>10.05</v>
      </c>
      <c r="G23" s="75">
        <f>C23*E23</f>
        <v>25.364</v>
      </c>
      <c r="H23" s="57">
        <f>D23*F23</f>
        <v>64.72200000000001</v>
      </c>
      <c r="I23" s="79"/>
      <c r="J23" s="79"/>
      <c r="K23" s="81"/>
      <c r="L23" s="81"/>
      <c r="M23" s="80"/>
      <c r="N23" s="80"/>
    </row>
    <row r="24" spans="1:14" ht="12.75">
      <c r="A24" s="12">
        <v>13</v>
      </c>
      <c r="B24" s="12" t="s">
        <v>15</v>
      </c>
      <c r="C24" s="45">
        <v>3.4</v>
      </c>
      <c r="D24" s="46">
        <v>5.42</v>
      </c>
      <c r="E24" s="8">
        <v>7.46</v>
      </c>
      <c r="F24" s="8">
        <v>10.05</v>
      </c>
      <c r="G24" s="75">
        <f>C24*E24</f>
        <v>25.364</v>
      </c>
      <c r="H24" s="57">
        <f aca="true" t="shared" si="2" ref="H24:H29">D24*F24</f>
        <v>54.471000000000004</v>
      </c>
      <c r="I24" s="79"/>
      <c r="J24" s="79"/>
      <c r="K24" s="81"/>
      <c r="L24" s="81"/>
      <c r="M24" s="80"/>
      <c r="N24" s="80"/>
    </row>
    <row r="25" spans="1:14" ht="12.75">
      <c r="A25" s="12">
        <v>14</v>
      </c>
      <c r="B25" s="12" t="s">
        <v>16</v>
      </c>
      <c r="C25" s="45">
        <v>3.4</v>
      </c>
      <c r="D25" s="45">
        <v>3.4</v>
      </c>
      <c r="E25" s="8">
        <v>7.46</v>
      </c>
      <c r="F25" s="8">
        <v>10.05</v>
      </c>
      <c r="G25" s="75">
        <f>C25*E25</f>
        <v>25.364</v>
      </c>
      <c r="H25" s="57">
        <f t="shared" si="2"/>
        <v>34.17</v>
      </c>
      <c r="I25" s="79"/>
      <c r="J25" s="79"/>
      <c r="K25" s="77"/>
      <c r="L25" s="80"/>
      <c r="M25" s="80"/>
      <c r="N25" s="80"/>
    </row>
    <row r="26" spans="1:14" ht="12.75">
      <c r="A26" s="12">
        <v>15</v>
      </c>
      <c r="B26" s="9" t="s">
        <v>17</v>
      </c>
      <c r="C26" s="44"/>
      <c r="D26" s="44">
        <v>4</v>
      </c>
      <c r="E26" s="8"/>
      <c r="F26" s="8">
        <v>10.05</v>
      </c>
      <c r="G26" s="59"/>
      <c r="H26" s="57">
        <f t="shared" si="2"/>
        <v>40.2</v>
      </c>
      <c r="I26" s="79"/>
      <c r="J26" s="79"/>
      <c r="K26" s="80"/>
      <c r="L26" s="80"/>
      <c r="M26" s="80"/>
      <c r="N26" s="80"/>
    </row>
    <row r="27" spans="1:14" ht="12.75">
      <c r="A27" s="12">
        <v>16</v>
      </c>
      <c r="B27" s="9" t="s">
        <v>18</v>
      </c>
      <c r="C27" s="51">
        <v>7.85</v>
      </c>
      <c r="D27" s="51">
        <v>7.85</v>
      </c>
      <c r="E27" s="8">
        <v>7.46</v>
      </c>
      <c r="F27" s="8">
        <v>10.05</v>
      </c>
      <c r="G27" s="59">
        <f>C27*E27</f>
        <v>58.561</v>
      </c>
      <c r="H27" s="57">
        <f t="shared" si="2"/>
        <v>78.8925</v>
      </c>
      <c r="I27" s="79"/>
      <c r="J27" s="79"/>
      <c r="K27" s="77"/>
      <c r="L27" s="80"/>
      <c r="M27" s="80"/>
      <c r="N27" s="80"/>
    </row>
    <row r="28" spans="1:14" ht="12.75">
      <c r="A28" s="12">
        <v>17</v>
      </c>
      <c r="B28" s="18" t="s">
        <v>19</v>
      </c>
      <c r="C28" s="46"/>
      <c r="D28" s="45">
        <v>4</v>
      </c>
      <c r="E28" s="8"/>
      <c r="F28" s="8">
        <v>10.05</v>
      </c>
      <c r="G28" s="59"/>
      <c r="H28" s="57">
        <f t="shared" si="2"/>
        <v>40.2</v>
      </c>
      <c r="I28" s="79"/>
      <c r="J28" s="79"/>
      <c r="K28" s="80"/>
      <c r="L28" s="80"/>
      <c r="M28" s="80"/>
      <c r="N28" s="80"/>
    </row>
    <row r="29" spans="1:14" ht="12.75">
      <c r="A29" s="12">
        <v>18</v>
      </c>
      <c r="B29" s="18" t="s">
        <v>20</v>
      </c>
      <c r="C29" s="46">
        <v>7.85</v>
      </c>
      <c r="D29" s="46">
        <v>7.85</v>
      </c>
      <c r="E29" s="8">
        <v>7.46</v>
      </c>
      <c r="F29" s="8">
        <v>10.05</v>
      </c>
      <c r="G29" s="59">
        <f>C29*E29</f>
        <v>58.561</v>
      </c>
      <c r="H29" s="57">
        <f t="shared" si="2"/>
        <v>78.8925</v>
      </c>
      <c r="I29" s="1"/>
      <c r="J29" s="1"/>
      <c r="K29" s="22"/>
      <c r="L29" s="22"/>
      <c r="M29" s="22"/>
      <c r="N29" s="22"/>
    </row>
    <row r="30" spans="1:14" ht="12.75">
      <c r="A30" s="88"/>
      <c r="B30" s="22"/>
      <c r="C30" s="86"/>
      <c r="D30" s="86"/>
      <c r="E30" s="77"/>
      <c r="F30" s="77"/>
      <c r="G30" s="89"/>
      <c r="H30" s="90"/>
      <c r="I30" s="1"/>
      <c r="J30" s="1"/>
      <c r="K30" s="22"/>
      <c r="L30" s="22"/>
      <c r="M30" s="22"/>
      <c r="N30" s="22"/>
    </row>
    <row r="31" spans="1:14" ht="12.75">
      <c r="A31" s="95" t="s">
        <v>25</v>
      </c>
      <c r="B31" s="95"/>
      <c r="C31" s="95"/>
      <c r="D31" s="95"/>
      <c r="E31" s="95"/>
      <c r="F31" s="95"/>
      <c r="G31" s="95"/>
      <c r="H31" s="95"/>
      <c r="I31" s="22"/>
      <c r="J31" s="22"/>
      <c r="K31" s="84"/>
      <c r="L31" s="84"/>
      <c r="M31" s="74"/>
      <c r="N31" s="74"/>
    </row>
    <row r="32" spans="1:14" ht="15">
      <c r="A32" s="2"/>
      <c r="B32" s="2"/>
      <c r="C32" s="103" t="s">
        <v>48</v>
      </c>
      <c r="D32" s="104"/>
      <c r="E32" s="99" t="s">
        <v>50</v>
      </c>
      <c r="F32" s="100"/>
      <c r="I32" s="22"/>
      <c r="J32" s="22"/>
      <c r="K32" s="84"/>
      <c r="L32" s="84"/>
      <c r="M32" s="74"/>
      <c r="N32" s="74"/>
    </row>
    <row r="33" spans="1:14" ht="15">
      <c r="A33" s="3"/>
      <c r="B33" s="3"/>
      <c r="C33" s="101" t="s">
        <v>32</v>
      </c>
      <c r="D33" s="102"/>
      <c r="E33" s="93" t="s">
        <v>32</v>
      </c>
      <c r="F33" s="94"/>
      <c r="I33" s="22"/>
      <c r="J33" s="22"/>
      <c r="K33" s="77"/>
      <c r="L33" s="78"/>
      <c r="M33" s="77"/>
      <c r="N33" s="78"/>
    </row>
    <row r="34" spans="1:14" ht="15">
      <c r="A34" s="3"/>
      <c r="B34" s="25" t="s">
        <v>1</v>
      </c>
      <c r="C34" s="25" t="s">
        <v>26</v>
      </c>
      <c r="D34" s="38" t="s">
        <v>29</v>
      </c>
      <c r="E34" s="52" t="s">
        <v>26</v>
      </c>
      <c r="F34" s="53" t="s">
        <v>29</v>
      </c>
      <c r="I34" s="22"/>
      <c r="J34" s="22"/>
      <c r="K34" s="77"/>
      <c r="L34" s="78"/>
      <c r="M34" s="77"/>
      <c r="N34" s="78"/>
    </row>
    <row r="35" spans="1:14" ht="15">
      <c r="A35" s="3"/>
      <c r="B35" s="8"/>
      <c r="C35" s="8" t="s">
        <v>27</v>
      </c>
      <c r="D35" s="24" t="s">
        <v>28</v>
      </c>
      <c r="E35" s="43" t="s">
        <v>27</v>
      </c>
      <c r="F35" s="54" t="s">
        <v>28</v>
      </c>
      <c r="I35" s="22"/>
      <c r="J35" s="22"/>
      <c r="K35" s="21"/>
      <c r="L35" s="77"/>
      <c r="M35" s="80"/>
      <c r="N35" s="80"/>
    </row>
    <row r="36" spans="1:14" ht="12.75">
      <c r="A36" s="9">
        <v>1</v>
      </c>
      <c r="B36" s="23" t="s">
        <v>21</v>
      </c>
      <c r="C36" s="8">
        <v>7.46</v>
      </c>
      <c r="D36" s="10">
        <v>10.05</v>
      </c>
      <c r="E36" s="43">
        <v>7.46</v>
      </c>
      <c r="F36" s="55">
        <v>10.05</v>
      </c>
      <c r="I36" s="22"/>
      <c r="J36" s="22"/>
      <c r="K36" s="21"/>
      <c r="L36" s="21"/>
      <c r="M36" s="80"/>
      <c r="N36" s="80"/>
    </row>
    <row r="37" spans="1:14" ht="12.75">
      <c r="A37" s="9">
        <v>2</v>
      </c>
      <c r="B37" s="18" t="s">
        <v>22</v>
      </c>
      <c r="C37" s="19">
        <v>7.46</v>
      </c>
      <c r="D37" s="11">
        <v>10.05</v>
      </c>
      <c r="E37" s="46">
        <v>7.46</v>
      </c>
      <c r="F37" s="44">
        <v>10.05</v>
      </c>
      <c r="I37" s="22"/>
      <c r="J37" s="22"/>
      <c r="K37" s="21"/>
      <c r="L37" s="21"/>
      <c r="M37" s="80"/>
      <c r="N37" s="80"/>
    </row>
    <row r="38" spans="1:14" ht="12.75">
      <c r="A38" s="85"/>
      <c r="B38" s="22"/>
      <c r="C38" s="21"/>
      <c r="D38" s="80"/>
      <c r="E38" s="86"/>
      <c r="F38" s="87"/>
      <c r="I38" s="22"/>
      <c r="J38" s="22"/>
      <c r="K38" s="21"/>
      <c r="L38" s="21"/>
      <c r="M38" s="80"/>
      <c r="N38" s="80"/>
    </row>
    <row r="39" spans="1:14" ht="12.75">
      <c r="A39" s="85"/>
      <c r="B39" s="22"/>
      <c r="C39" s="21"/>
      <c r="D39" s="80"/>
      <c r="E39" s="86"/>
      <c r="F39" s="87"/>
      <c r="I39" s="1"/>
      <c r="J39" s="1"/>
      <c r="K39" s="22"/>
      <c r="L39" s="22"/>
      <c r="M39" s="22"/>
      <c r="N39" s="22"/>
    </row>
    <row r="40" spans="1:14" ht="12.75">
      <c r="A40" s="95" t="s">
        <v>51</v>
      </c>
      <c r="B40" s="95"/>
      <c r="C40" s="95"/>
      <c r="D40" s="95"/>
      <c r="E40" s="95"/>
      <c r="F40" s="95"/>
      <c r="G40" s="95"/>
      <c r="H40" s="95"/>
      <c r="I40" s="1"/>
      <c r="J40" s="1"/>
      <c r="K40" s="22"/>
      <c r="L40" s="22"/>
      <c r="M40" s="22"/>
      <c r="N40" s="22"/>
    </row>
    <row r="41" spans="1:14" ht="12.75">
      <c r="A41" s="95" t="s">
        <v>56</v>
      </c>
      <c r="B41" s="95"/>
      <c r="C41" s="95"/>
      <c r="D41" s="95"/>
      <c r="E41" s="95"/>
      <c r="F41" s="95"/>
      <c r="G41" s="95"/>
      <c r="H41" s="95"/>
      <c r="I41" s="1"/>
      <c r="J41" s="1"/>
      <c r="K41" s="22"/>
      <c r="L41" s="22"/>
      <c r="M41" s="22"/>
      <c r="N41" s="22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22"/>
      <c r="L42" s="22"/>
      <c r="M42" s="22"/>
      <c r="N42" s="22"/>
    </row>
    <row r="43" spans="1:14" ht="12.75" customHeight="1">
      <c r="A43" s="110" t="s">
        <v>57</v>
      </c>
      <c r="B43" s="110"/>
      <c r="C43" s="110"/>
      <c r="D43" s="110"/>
      <c r="E43" s="110"/>
      <c r="F43" s="110"/>
      <c r="G43" s="110"/>
      <c r="H43" s="110"/>
      <c r="I43" s="84"/>
      <c r="J43" s="84"/>
      <c r="K43" s="84"/>
      <c r="L43" s="84"/>
      <c r="M43" s="74"/>
      <c r="N43" s="74"/>
    </row>
    <row r="44" spans="1:14" ht="12.75" customHeight="1">
      <c r="A44" s="70"/>
      <c r="B44" s="70"/>
      <c r="C44" s="70"/>
      <c r="D44" s="70"/>
      <c r="E44" s="70"/>
      <c r="F44" s="70"/>
      <c r="G44" s="70"/>
      <c r="H44" s="70"/>
      <c r="I44" s="84"/>
      <c r="J44" s="84"/>
      <c r="K44" s="84"/>
      <c r="L44" s="84"/>
      <c r="M44" s="74"/>
      <c r="N44" s="74"/>
    </row>
    <row r="45" spans="1:14" ht="12.75" customHeight="1">
      <c r="A45" s="2"/>
      <c r="B45" s="2"/>
      <c r="C45" s="108" t="s">
        <v>30</v>
      </c>
      <c r="D45" s="109"/>
      <c r="E45" s="103" t="s">
        <v>48</v>
      </c>
      <c r="F45" s="107"/>
      <c r="G45" s="99" t="s">
        <v>50</v>
      </c>
      <c r="H45" s="100"/>
      <c r="I45" s="84"/>
      <c r="J45" s="84"/>
      <c r="K45" s="77"/>
      <c r="L45" s="77"/>
      <c r="M45" s="21"/>
      <c r="N45" s="21"/>
    </row>
    <row r="46" spans="1:14" ht="12.75" customHeight="1">
      <c r="A46" s="3"/>
      <c r="B46" s="3"/>
      <c r="C46" s="115" t="s">
        <v>52</v>
      </c>
      <c r="D46" s="116"/>
      <c r="E46" s="117" t="s">
        <v>52</v>
      </c>
      <c r="F46" s="118"/>
      <c r="G46" s="119" t="s">
        <v>53</v>
      </c>
      <c r="H46" s="120"/>
      <c r="I46" s="77"/>
      <c r="J46" s="77"/>
      <c r="K46" s="77"/>
      <c r="L46" s="77"/>
      <c r="M46" s="77"/>
      <c r="N46" s="77"/>
    </row>
    <row r="47" spans="1:14" ht="12.75" customHeight="1">
      <c r="A47" s="7" t="s">
        <v>0</v>
      </c>
      <c r="B47" s="7" t="s">
        <v>1</v>
      </c>
      <c r="C47" s="93" t="s">
        <v>35</v>
      </c>
      <c r="D47" s="112"/>
      <c r="E47" s="101" t="s">
        <v>32</v>
      </c>
      <c r="F47" s="111"/>
      <c r="G47" s="93" t="s">
        <v>23</v>
      </c>
      <c r="H47" s="94"/>
      <c r="I47" s="77"/>
      <c r="J47" s="77"/>
      <c r="K47" s="21"/>
      <c r="L47" s="21"/>
      <c r="M47" s="80"/>
      <c r="N47" s="80"/>
    </row>
    <row r="48" spans="1:14" ht="12.75" customHeight="1">
      <c r="A48" s="18">
        <v>1</v>
      </c>
      <c r="B48" s="9" t="s">
        <v>4</v>
      </c>
      <c r="C48" s="113">
        <v>7.7</v>
      </c>
      <c r="D48" s="114"/>
      <c r="E48" s="96">
        <v>98.61</v>
      </c>
      <c r="F48" s="97"/>
      <c r="G48" s="98">
        <f>55.59*1.15</f>
        <v>63.9285</v>
      </c>
      <c r="H48" s="98"/>
      <c r="I48" s="77"/>
      <c r="J48" s="77"/>
      <c r="K48" s="21"/>
      <c r="L48" s="21"/>
      <c r="M48" s="80"/>
      <c r="N48" s="80"/>
    </row>
    <row r="49" spans="1:14" ht="12.75" customHeight="1">
      <c r="A49" s="18">
        <v>2</v>
      </c>
      <c r="B49" s="12" t="s">
        <v>6</v>
      </c>
      <c r="C49" s="91">
        <v>5.3</v>
      </c>
      <c r="D49" s="92"/>
      <c r="E49" s="96">
        <v>98.61</v>
      </c>
      <c r="F49" s="97"/>
      <c r="G49" s="98">
        <f>38.27*1.15</f>
        <v>44.0105</v>
      </c>
      <c r="H49" s="98"/>
      <c r="I49" s="77"/>
      <c r="J49" s="77"/>
      <c r="K49" s="21"/>
      <c r="L49" s="21"/>
      <c r="M49" s="80"/>
      <c r="N49" s="80"/>
    </row>
    <row r="50" spans="1:14" ht="15">
      <c r="A50" s="18">
        <v>3</v>
      </c>
      <c r="B50" s="12" t="s">
        <v>11</v>
      </c>
      <c r="C50" s="91">
        <v>1.5</v>
      </c>
      <c r="D50" s="92"/>
      <c r="E50" s="96">
        <v>98.61</v>
      </c>
      <c r="F50" s="97"/>
      <c r="G50" s="98">
        <f>10.83*1.15</f>
        <v>12.4545</v>
      </c>
      <c r="H50" s="98"/>
      <c r="I50" s="20"/>
      <c r="J50" s="20"/>
      <c r="K50" s="22"/>
      <c r="L50" s="22"/>
      <c r="M50" s="22"/>
      <c r="N50" s="22"/>
    </row>
    <row r="51" spans="1:14" ht="15">
      <c r="A51" s="22"/>
      <c r="B51" s="22"/>
      <c r="C51" s="22"/>
      <c r="D51" s="22"/>
      <c r="E51" s="22"/>
      <c r="F51" s="22"/>
      <c r="G51" s="21"/>
      <c r="H51" s="20"/>
      <c r="I51" s="20"/>
      <c r="J51" s="20"/>
      <c r="K51" s="22"/>
      <c r="L51" s="22"/>
      <c r="M51" s="22"/>
      <c r="N51" s="22"/>
    </row>
    <row r="52" spans="1:14" ht="15">
      <c r="A52" s="22"/>
      <c r="B52" s="22"/>
      <c r="C52" s="22"/>
      <c r="D52" s="22"/>
      <c r="E52" s="22"/>
      <c r="F52" s="22"/>
      <c r="G52" s="21"/>
      <c r="H52" s="20"/>
      <c r="I52" s="20"/>
      <c r="J52" s="20"/>
      <c r="K52" s="22"/>
      <c r="L52" s="22"/>
      <c r="M52" s="22"/>
      <c r="N52" s="22"/>
    </row>
    <row r="53" spans="1:14" ht="15">
      <c r="A53" s="22"/>
      <c r="B53" s="22"/>
      <c r="C53" s="22"/>
      <c r="D53" s="22"/>
      <c r="E53" s="22"/>
      <c r="F53" s="22"/>
      <c r="G53" s="21"/>
      <c r="H53" s="20"/>
      <c r="I53" s="22"/>
      <c r="J53" s="22"/>
      <c r="K53" s="22"/>
      <c r="L53" s="22"/>
      <c r="M53" s="22"/>
      <c r="N53" s="22"/>
    </row>
    <row r="54" spans="9:14" ht="12.75">
      <c r="I54" s="22"/>
      <c r="J54" s="22"/>
      <c r="K54" s="22"/>
      <c r="L54" s="22"/>
      <c r="M54" s="22"/>
      <c r="N54" s="22"/>
    </row>
    <row r="55" spans="9:14" ht="12.75">
      <c r="I55" s="22"/>
      <c r="J55" s="22"/>
      <c r="K55" s="22"/>
      <c r="L55" s="22"/>
      <c r="M55" s="22"/>
      <c r="N55" s="22"/>
    </row>
  </sheetData>
  <sheetProtection/>
  <mergeCells count="36">
    <mergeCell ref="A43:H43"/>
    <mergeCell ref="C45:D45"/>
    <mergeCell ref="E48:F48"/>
    <mergeCell ref="C47:D47"/>
    <mergeCell ref="E45:F45"/>
    <mergeCell ref="C48:D48"/>
    <mergeCell ref="C46:D46"/>
    <mergeCell ref="E46:F46"/>
    <mergeCell ref="G46:H46"/>
    <mergeCell ref="E47:F47"/>
    <mergeCell ref="G47:H47"/>
    <mergeCell ref="A1:H1"/>
    <mergeCell ref="A2:H2"/>
    <mergeCell ref="G7:H7"/>
    <mergeCell ref="A6:H6"/>
    <mergeCell ref="E7:F7"/>
    <mergeCell ref="C7:D7"/>
    <mergeCell ref="A4:H4"/>
    <mergeCell ref="C8:D8"/>
    <mergeCell ref="E8:F8"/>
    <mergeCell ref="A41:H41"/>
    <mergeCell ref="C33:D33"/>
    <mergeCell ref="E32:F32"/>
    <mergeCell ref="E33:F33"/>
    <mergeCell ref="A31:H31"/>
    <mergeCell ref="C32:D32"/>
    <mergeCell ref="C49:D49"/>
    <mergeCell ref="G8:H8"/>
    <mergeCell ref="A40:H40"/>
    <mergeCell ref="E49:F49"/>
    <mergeCell ref="E50:F50"/>
    <mergeCell ref="G48:H48"/>
    <mergeCell ref="G49:H49"/>
    <mergeCell ref="G50:H50"/>
    <mergeCell ref="G45:H45"/>
    <mergeCell ref="C50:D50"/>
  </mergeCells>
  <printOptions/>
  <pageMargins left="0.16" right="0.15" top="0.11" bottom="0.16" header="0.11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31.7109375" style="0" customWidth="1"/>
    <col min="2" max="2" width="13.421875" style="0" customWidth="1"/>
    <col min="3" max="3" width="11.28125" style="0" customWidth="1"/>
    <col min="4" max="4" width="11.7109375" style="0" customWidth="1"/>
    <col min="5" max="5" width="11.28125" style="0" customWidth="1"/>
    <col min="6" max="6" width="9.7109375" style="0" customWidth="1"/>
    <col min="7" max="7" width="11.7109375" style="0" customWidth="1"/>
    <col min="8" max="8" width="9.8515625" style="0" customWidth="1"/>
    <col min="9" max="9" width="9.7109375" style="0" customWidth="1"/>
    <col min="10" max="11" width="9.8515625" style="0" customWidth="1"/>
  </cols>
  <sheetData>
    <row r="1" spans="1:9" ht="15.75">
      <c r="A1" s="105" t="s">
        <v>63</v>
      </c>
      <c r="B1" s="105"/>
      <c r="C1" s="105"/>
      <c r="D1" s="105"/>
      <c r="E1" s="105"/>
      <c r="F1" s="37"/>
      <c r="G1" s="34"/>
      <c r="H1" s="34"/>
      <c r="I1" s="34"/>
    </row>
    <row r="2" spans="1:9" ht="15.75">
      <c r="A2" s="105" t="s">
        <v>64</v>
      </c>
      <c r="B2" s="105"/>
      <c r="C2" s="105"/>
      <c r="D2" s="105"/>
      <c r="E2" s="105"/>
      <c r="F2" s="37"/>
      <c r="G2" s="34"/>
      <c r="H2" s="34"/>
      <c r="I2" s="34"/>
    </row>
    <row r="3" spans="1:9" ht="15.75">
      <c r="A3" s="105" t="s">
        <v>36</v>
      </c>
      <c r="B3" s="105"/>
      <c r="C3" s="105"/>
      <c r="D3" s="105"/>
      <c r="E3" s="105"/>
      <c r="F3" s="37"/>
      <c r="G3" s="34"/>
      <c r="H3" s="34"/>
      <c r="I3" s="34"/>
    </row>
    <row r="4" spans="1:9" ht="15.75">
      <c r="A4" s="121" t="s">
        <v>37</v>
      </c>
      <c r="B4" s="121"/>
      <c r="C4" s="121"/>
      <c r="D4" s="121"/>
      <c r="E4" s="121"/>
      <c r="F4" s="28"/>
      <c r="G4" s="35"/>
      <c r="H4" s="35"/>
      <c r="I4" s="35"/>
    </row>
    <row r="5" spans="1:9" ht="15.75">
      <c r="A5" s="28"/>
      <c r="B5" s="28"/>
      <c r="C5" s="28"/>
      <c r="D5" s="28"/>
      <c r="E5" s="28"/>
      <c r="F5" s="28"/>
      <c r="G5" s="35"/>
      <c r="H5" s="35"/>
      <c r="I5" s="35"/>
    </row>
    <row r="6" spans="1:9" ht="12.75" customHeight="1">
      <c r="A6" s="28"/>
      <c r="B6" s="28"/>
      <c r="C6" s="28"/>
      <c r="D6" s="28"/>
      <c r="E6" s="28"/>
      <c r="F6" s="28"/>
      <c r="G6" s="35"/>
      <c r="H6" s="35"/>
      <c r="I6" s="35"/>
    </row>
    <row r="7" spans="1:9" ht="12.75" customHeight="1">
      <c r="A7" s="124" t="s">
        <v>59</v>
      </c>
      <c r="B7" s="124"/>
      <c r="C7" s="124"/>
      <c r="D7" s="124"/>
      <c r="E7" s="124"/>
      <c r="F7" s="60"/>
      <c r="G7" s="35"/>
      <c r="H7" s="35"/>
      <c r="I7" s="35"/>
    </row>
    <row r="8" spans="1:9" ht="12.75" customHeight="1">
      <c r="A8" s="125" t="s">
        <v>60</v>
      </c>
      <c r="B8" s="125"/>
      <c r="C8" s="125"/>
      <c r="D8" s="125"/>
      <c r="E8" s="125"/>
      <c r="F8" s="61"/>
      <c r="G8" s="35"/>
      <c r="H8" s="35"/>
      <c r="I8" s="35"/>
    </row>
    <row r="9" spans="1:9" ht="12.75" customHeight="1">
      <c r="A9" s="126" t="s">
        <v>61</v>
      </c>
      <c r="B9" s="126"/>
      <c r="C9" s="126"/>
      <c r="D9" s="126"/>
      <c r="E9" s="126"/>
      <c r="F9" s="62"/>
      <c r="G9" s="28"/>
      <c r="H9" s="28"/>
      <c r="I9" s="28"/>
    </row>
    <row r="10" spans="1:9" ht="12.75" customHeight="1">
      <c r="A10" s="62"/>
      <c r="B10" s="62"/>
      <c r="C10" s="62"/>
      <c r="D10" s="62"/>
      <c r="E10" s="62"/>
      <c r="F10" s="62"/>
      <c r="G10" s="28"/>
      <c r="H10" s="28"/>
      <c r="I10" s="28"/>
    </row>
    <row r="11" spans="1:9" ht="12.75" customHeight="1">
      <c r="A11" s="69"/>
      <c r="B11" s="69"/>
      <c r="C11" s="69"/>
      <c r="D11" s="69"/>
      <c r="E11" s="69"/>
      <c r="F11" s="69"/>
      <c r="G11" s="28"/>
      <c r="H11" s="28"/>
      <c r="I11" s="28"/>
    </row>
    <row r="12" spans="1:11" ht="12.75">
      <c r="A12" s="29"/>
      <c r="B12" s="63" t="s">
        <v>42</v>
      </c>
      <c r="C12" s="26" t="s">
        <v>34</v>
      </c>
      <c r="D12" s="127" t="s">
        <v>46</v>
      </c>
      <c r="E12" s="128"/>
      <c r="F12" s="21"/>
      <c r="G12" s="21"/>
      <c r="H12" s="74"/>
      <c r="I12" s="74"/>
      <c r="J12" s="74"/>
      <c r="K12" s="74"/>
    </row>
    <row r="13" spans="1:11" ht="12.75">
      <c r="A13" s="27" t="s">
        <v>41</v>
      </c>
      <c r="B13" s="68" t="s">
        <v>33</v>
      </c>
      <c r="C13" s="36" t="s">
        <v>58</v>
      </c>
      <c r="D13" s="122" t="s">
        <v>62</v>
      </c>
      <c r="E13" s="123"/>
      <c r="F13" s="21"/>
      <c r="G13" s="21"/>
      <c r="H13" s="74"/>
      <c r="I13" s="74"/>
      <c r="J13" s="22"/>
      <c r="K13" s="22"/>
    </row>
    <row r="14" spans="1:11" ht="12.75">
      <c r="A14" s="30"/>
      <c r="B14" s="64" t="s">
        <v>43</v>
      </c>
      <c r="C14" s="33" t="s">
        <v>44</v>
      </c>
      <c r="D14" s="64" t="s">
        <v>44</v>
      </c>
      <c r="E14" s="65" t="s">
        <v>45</v>
      </c>
      <c r="F14" s="21"/>
      <c r="G14" s="21"/>
      <c r="H14" s="21"/>
      <c r="I14" s="21"/>
      <c r="J14" s="21"/>
      <c r="K14" s="21"/>
    </row>
    <row r="15" spans="1:11" ht="12.75">
      <c r="A15" s="31" t="s">
        <v>38</v>
      </c>
      <c r="B15" s="66">
        <v>0.022</v>
      </c>
      <c r="C15" s="33">
        <v>2964.36</v>
      </c>
      <c r="D15" s="67">
        <f>E15/B15</f>
        <v>1318.840909090909</v>
      </c>
      <c r="E15" s="67">
        <f>25.23*1.15</f>
        <v>29.014499999999998</v>
      </c>
      <c r="F15" s="71"/>
      <c r="G15" s="21"/>
      <c r="H15" s="21"/>
      <c r="I15" s="21"/>
      <c r="J15" s="72"/>
      <c r="K15" s="72"/>
    </row>
    <row r="16" spans="1:11" ht="12.75">
      <c r="A16" s="32" t="s">
        <v>39</v>
      </c>
      <c r="B16" s="66">
        <v>0.022</v>
      </c>
      <c r="C16" s="19">
        <v>2351.48</v>
      </c>
      <c r="D16" s="67">
        <f>E16/B16</f>
        <v>1318.840909090909</v>
      </c>
      <c r="E16" s="67">
        <f>25.23*1.15</f>
        <v>29.014499999999998</v>
      </c>
      <c r="F16" s="73"/>
      <c r="G16" s="21"/>
      <c r="H16" s="21"/>
      <c r="I16" s="21"/>
      <c r="J16" s="72"/>
      <c r="K16" s="72"/>
    </row>
    <row r="17" spans="1:11" ht="12.75">
      <c r="A17" s="32" t="s">
        <v>40</v>
      </c>
      <c r="B17" s="66">
        <v>0.022</v>
      </c>
      <c r="C17" s="19">
        <v>1000.87</v>
      </c>
      <c r="D17" s="67">
        <f>E17/B17</f>
        <v>1318.840909090909</v>
      </c>
      <c r="E17" s="67">
        <f>25.23*1.15</f>
        <v>29.014499999999998</v>
      </c>
      <c r="F17" s="71"/>
      <c r="G17" s="21"/>
      <c r="H17" s="21"/>
      <c r="I17" s="21"/>
      <c r="J17" s="72"/>
      <c r="K17" s="72"/>
    </row>
    <row r="18" spans="6:11" ht="12.75">
      <c r="F18" s="22"/>
      <c r="G18" s="22"/>
      <c r="H18" s="22"/>
      <c r="I18" s="22"/>
      <c r="J18" s="22"/>
      <c r="K18" s="22"/>
    </row>
    <row r="22" ht="12.75">
      <c r="A22" s="22"/>
    </row>
  </sheetData>
  <sheetProtection/>
  <mergeCells count="9">
    <mergeCell ref="A1:E1"/>
    <mergeCell ref="A3:E3"/>
    <mergeCell ref="A4:E4"/>
    <mergeCell ref="A2:E2"/>
    <mergeCell ref="D13:E13"/>
    <mergeCell ref="A7:E7"/>
    <mergeCell ref="A8:E8"/>
    <mergeCell ref="A9:E9"/>
    <mergeCell ref="D12:E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2011-01-25T00:19:22Z</cp:lastPrinted>
  <dcterms:created xsi:type="dcterms:W3CDTF">1996-10-08T23:32:33Z</dcterms:created>
  <dcterms:modified xsi:type="dcterms:W3CDTF">2011-01-28T06:08:57Z</dcterms:modified>
  <cp:category/>
  <cp:version/>
  <cp:contentType/>
  <cp:contentStatus/>
</cp:coreProperties>
</file>